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0308" yWindow="612" windowWidth="11868" windowHeight="11532"/>
  </bookViews>
  <sheets>
    <sheet name="Лист1" sheetId="1" r:id="rId1"/>
    <sheet name="макет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/>
  <c r="G24"/>
  <c r="G32"/>
  <c r="G40" l="1"/>
  <c r="G39"/>
  <c r="G38"/>
  <c r="G37"/>
  <c r="G36"/>
  <c r="G35"/>
  <c r="G34"/>
  <c r="G33"/>
  <c r="G31"/>
  <c r="G30"/>
  <c r="G29"/>
  <c r="G28"/>
  <c r="G23"/>
  <c r="G22"/>
  <c r="G21"/>
  <c r="G20"/>
  <c r="G19"/>
  <c r="G18"/>
  <c r="G17"/>
  <c r="G16"/>
  <c r="K143" l="1"/>
  <c r="G43"/>
</calcChain>
</file>

<file path=xl/sharedStrings.xml><?xml version="1.0" encoding="utf-8"?>
<sst xmlns="http://schemas.openxmlformats.org/spreadsheetml/2006/main" count="492" uniqueCount="183">
  <si>
    <t>Амвы</t>
  </si>
  <si>
    <t>ЧЕМПИОНАТ</t>
  </si>
  <si>
    <t xml:space="preserve">Сроки проведения </t>
  </si>
  <si>
    <t>Место проведения</t>
  </si>
  <si>
    <t>НАИМЕНОВАНИЕ КОМПЕТЕНЦИИ</t>
  </si>
  <si>
    <t>21 - Сухое строительство и штукатурные работы (Plastering and Drywall Systems) Юниоры</t>
  </si>
  <si>
    <t>Главный эксперт</t>
  </si>
  <si>
    <t>Целуковский Алексей Алексеевич</t>
  </si>
  <si>
    <t>Технический эксперт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</si>
  <si>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</si>
  <si>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</si>
  <si>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</si>
  <si>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РАБОЧАЯ ПЛОЩАДКА КОНКУРСАНТОВ</t>
  </si>
  <si>
    <t>ОБОРУДОВАНИЕ И ИНСТРУМЕНТЫ (НА 1-О РАБОЧЕЕ МЕСТО \ 1-У КОМАНДУ)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</si>
  <si>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</si>
  <si>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</si>
  <si>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</si>
  <si>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</si>
  <si>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 на одного</t>
  </si>
  <si>
    <t>Кол-во</t>
  </si>
  <si>
    <t>Наличие (Да\Нет) у организатора</t>
  </si>
  <si>
    <t>Поставщик\спонсор</t>
  </si>
  <si>
    <t>Примернаястоимостьзаед.товара</t>
  </si>
  <si>
    <t>Комментарий</t>
  </si>
  <si>
    <t>шт</t>
  </si>
  <si>
    <t>Нет</t>
  </si>
  <si>
    <t>---</t>
  </si>
  <si>
    <t>Щётка подметальная с расщеплённой щетиной 27 см</t>
  </si>
  <si>
    <t>Уровень пузырьковый, 2 метра</t>
  </si>
  <si>
    <t>http://www.vseinstrumenti.ru/ruchnoy_instrument/izmeritelnyj/urovni_stroitelnye/kapro/uroven_plumbsite_genesis_kapro_781-40-200/</t>
  </si>
  <si>
    <t>Щетка и совок York «Eco Natural» пластик</t>
  </si>
  <si>
    <t>Средство подмащивания («стремянка» - высота подъема от пола мах=1,5м)</t>
  </si>
  <si>
    <t>http://lestnicy.vseinstrumenti.ru/stremyanki/alyuminievye/matrix/alyuminievaya_stremyanka_4_stupeni_matrix_sibrteh_97714/</t>
  </si>
  <si>
    <t>шт.</t>
  </si>
  <si>
    <t>8 шт 2 закуп</t>
  </si>
  <si>
    <t>Чашка пластиковая Sparta 0.7 л</t>
  </si>
  <si>
    <t>РАСХОДНЫЕ МАТЕРИАЛЫ (НА 1-О РАБОЧЕЕ МЕСТО \ 1-У КОМАНДУ)</t>
  </si>
  <si>
    <t>Поставщик\спонсор/ на одного</t>
  </si>
  <si>
    <t>Гипсовая строительная плита ГСП 2500*1200*12,5, шт.</t>
  </si>
  <si>
    <t>https://www.knauf.ru/catalog/find-products-and-systems/knauf-list-gsp-a.html</t>
  </si>
  <si>
    <t>Профиль стоечный ПС 50/50*3000, шт., толщина металла 0,6 (Метеллический профиль строечный)</t>
  </si>
  <si>
    <t>https://www.knauf.ru/catalog/find-products-and-systems/knauf-profil-stoechnyj-ps.html</t>
  </si>
  <si>
    <t>Профиль направляющий ПН 50/40*3000. шт. (Металлический профиль направляющий), толщина металла 0,6</t>
  </si>
  <si>
    <t>https://www.knauf.ru/catalog/find-products-and-systems/knauf-profil-napravljajushchij-pn.html</t>
  </si>
  <si>
    <t>Угол перфорированный ПВХ 25х25x3000 мм</t>
  </si>
  <si>
    <t>https://ufa.leroymerlin.ru/product/ugol-perforirovannyy-pvh-25h25x3000-mm-12903282/</t>
  </si>
  <si>
    <t>Лента бумажная армирующая шириной 50 мм, рулон (Бумажная армирующая лента, КНАУФ-Курт), 25 м</t>
  </si>
  <si>
    <t>https://www.knauf.ru/catalog/find-products-and-systems/knauf-kurt-armirujushchaja-lenta.html#showtab-tab_1357_3</t>
  </si>
  <si>
    <t>рулон</t>
  </si>
  <si>
    <t>Шурупы-саморезы ГКЛ-металл 3,5х25 мм, шт. (Шуруп самонарезающий прокалывающий TN)</t>
  </si>
  <si>
    <t>https://www.knauf.ru/catalog/find-products-and-systems/knauf-shurup-samonarezajushchij-prokalyvajushchij-tn.html#showtab-tab_1414_3</t>
  </si>
  <si>
    <t>Шурупы-саморезы ГКЛ-металл 3,5х35 мм, шт. (Шуруп самонарезающий прокалывающий TN)</t>
  </si>
  <si>
    <t>Утеплитель КНАУФ АкустиКнауф Плита 1230x610x50 мм 12 кв.м.</t>
  </si>
  <si>
    <t>https://www.knaufinsulation.ru/akustiknauf</t>
  </si>
  <si>
    <t>плита</t>
  </si>
  <si>
    <t>меш</t>
  </si>
  <si>
    <t>Шпаклевка гипсовая высокопрочная КНАУФ-Унифлот, 25 кг</t>
  </si>
  <si>
    <t>https://www.knauf.ru/catalog/find-products-and-systems/knauf-uniflot.html</t>
  </si>
  <si>
    <t>Гипс ГВВС-16, 40 кг</t>
  </si>
  <si>
    <t>https://samaragips.ru/catalog/gips-vysokoprochnyi/gvvs-16/</t>
  </si>
  <si>
    <t>кг</t>
  </si>
  <si>
    <t>Малярный флизелин Practic Vlies Band 1.06 м 110 г/м²</t>
  </si>
  <si>
    <t>https://ufa.leroymerlin.ru/product/malyarnyy-flizelin-practic-vlies-band-1-06-m-110-g-m-81988808/</t>
  </si>
  <si>
    <t>Ветошь ХПП 1.3х5 м</t>
  </si>
  <si>
    <t>https://ufa.leroymerlin.ru/product/vetosh-hpp-1-3h5-m-12707791/</t>
  </si>
  <si>
    <t>МЕБЕЛЬ И ФУРНИТУРА (НА 1-О РАБОЧЕЕ МЕСТО \ 1-У КОМАНДУ)</t>
  </si>
  <si>
    <t xml:space="preserve">Стол рабочий. Столешница из ламинированной фанеры (толщина 18мм и более), гладкой поверхностью </t>
  </si>
  <si>
    <t xml:space="preserve">ЗАКУПИЛИ ММПК Влагостойкий, гладкая поверхность 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</si>
  <si>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</si>
  <si>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</si>
  <si>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на 1 рабочее место - по 2 розетки 220 Вольт (2 кВт)</t>
  </si>
  <si>
    <t>Верхнее освещение. Над каждым рабочим местом должна быть расположена направляющая, на которой находится по одному софиту, направленный на одно рабочее место сверху. Высота данной конструкции 5 м.</t>
  </si>
  <si>
    <t>Напольное покрытие. Гладкое напольное покрытие. ВСЯ площадка закрыта полиэтиленом, если полы не наливные.</t>
  </si>
  <si>
    <t>ОБЩАЯ РАБОЧАЯ ПЛОЩАДКА КОНКУРСАНТОВ</t>
  </si>
  <si>
    <t>ОБОРУДОВАНИЕ И ИНСТРУМЕНТЫ (НА 8 КОМАНД)</t>
  </si>
  <si>
    <t xml:space="preserve"> Тех. описание или ссылка на сайт с тех. описанием позиции</t>
  </si>
  <si>
    <t>Поставщик\спонсор\ответсвенный за обеспечение</t>
  </si>
  <si>
    <t>Примерная стоимость всего, руб</t>
  </si>
  <si>
    <t>Контейнер для сухих отходов, около 1100 л</t>
  </si>
  <si>
    <t>http://spzm.msk.ru/products/7312746</t>
  </si>
  <si>
    <t>-</t>
  </si>
  <si>
    <t>Тачка строительная 150 кг.,шт.</t>
  </si>
  <si>
    <t>http://www.kuvalda.ru/catalog/5792/21928/?utm_source=yandex.market&amp;utm_medium=cpc&amp;utm_content=51324&amp;utm_campaign=belamos&amp;ymclid=49042698973834838473004</t>
  </si>
  <si>
    <t>Пластмассовые бочки (При отсутствии п. "Дополнительные требования/комментарии" п.2 "Водоснабжение"                                                                                                                                                                                                                                                                                                 "1я бочка- с чистой водой, 2я бочка – пустая".                                                                                                                                                                                                                                                                              Если водоснабжение будет через шланг, то обе бочки -должны быть пустыми .) 1</t>
  </si>
  <si>
    <r>
      <rPr>
        <u/>
        <sz val="10"/>
        <rFont val="Times New Roman"/>
      </rPr>
      <t xml:space="preserve">150 литров
</t>
    </r>
    <r>
      <rPr>
        <u/>
        <sz val="10"/>
        <color rgb="FF1155CC"/>
        <rFont val="Times New Roman"/>
      </rPr>
      <t>https://irk.pulscen.ru/products/bochka_plastikovaya_150_litrov_160869305</t>
    </r>
  </si>
  <si>
    <t>Европоддон 1200х800 ГОСТ 33757-2016 2500 кг сорт 1.</t>
  </si>
  <si>
    <t>https://ufa-poddon.ru/kupit-poddoni/evropoddon-1200x800-gost-9557-87-2500-kg-sort-1.gost-33757-2016</t>
  </si>
  <si>
    <t>Строительный миксер Stanley SDR1400</t>
  </si>
  <si>
    <t>https://krasnodar.vseinstrumenti.ru/instrument/dreli/miksery/stanley/stroitelnyj_mikser_stanley_sdr1400/</t>
  </si>
  <si>
    <t>Гидравлическая тележка, грузоподъемность 2500кг, колеса полиуретан, вилы 2000x550мм PROLIFT AC 25 8081</t>
  </si>
  <si>
    <t>https://krasnodar.vseinstrumenti.ru/silovaya-tehnika/skladskoe-oborudovanie/telezhki/gidravlicheskie/rohli/pro-lift/ac-25-8081/</t>
  </si>
  <si>
    <t>Умывальник/Раковина</t>
  </si>
  <si>
    <t>Стойка ограждения с вытяжной лентой L=2,5м TB-320-SS, Нержавеющая сталь шлифованная / Красный</t>
  </si>
  <si>
    <t>https://ufa.regmarkets.ru/product/stolbik-s-vytyazhnoy-128823795/</t>
  </si>
  <si>
    <t>Клин для контроля зазоров</t>
  </si>
  <si>
    <t>http://instrumentalist.ru/-StartID=3&amp;ID=41&amp;CategoryID=41&amp;ProductID=372.htm</t>
  </si>
  <si>
    <t>Электронный штангенциркуль TOPEX 200 мм 31C625</t>
  </si>
  <si>
    <t>https://krasnodar.vseinstrumenti.ru/ruchnoy_instrument/izmeritelnyj/shtangentsirkuli/topex/elektronnyj_shtangentsirkul_topex_200_mm_31c625/</t>
  </si>
  <si>
    <t>на усмотрение организатора</t>
  </si>
  <si>
    <t>ИТ ОБОРУДОВАНИЕ</t>
  </si>
  <si>
    <t xml:space="preserve">Ноутбук </t>
  </si>
  <si>
    <t xml:space="preserve">Manufacturer - Asus
Model - N580GD-DM412T
Size - 38x25x2 cm (15,6")
Extra details - CPU i5 8300 / RAM 8 GB DDR4 / HDD 1Tb / nVidia GeForce GTX1050 GPU 4 GB / Win10 </t>
  </si>
  <si>
    <t>Кабель HDMI - HDMI</t>
  </si>
  <si>
    <t>Мышь для компьютера</t>
  </si>
  <si>
    <t>https://www.logitech.com/en-roeu/product/wireless-mouse-m280</t>
  </si>
  <si>
    <t>МЕБЕЛЬ И ФУРНИТУРА</t>
  </si>
  <si>
    <t>Стол письменный  (1200x730x760 мм)</t>
  </si>
  <si>
    <t>https://www.komus.ru/katalog/mebel/mebel-dlya-personala/ofisnye-stoly/stoly-pismennye/stol-pismennyj-argo-a-002-orekh-1200x730x760-mm-/p/97848/</t>
  </si>
  <si>
    <t>Стул для посетителей Изо</t>
  </si>
  <si>
    <t>Model - ISO
Size - 54х42х77 cm
Extra details - 4 ножки, без подлокотников
Обивка: не ткань
https://www.komus.ru/katalog/mebel/ofisnye-kresla-i-stulya/stulya-ofisnye/stul-dlya-posetitelej-izo-seryj-tkan-metall-chernyj-/p/18541/</t>
  </si>
  <si>
    <t>Корзина для мусора Стамм пластиковая черная 18 л</t>
  </si>
  <si>
    <t>https://www.komus.ru/katalog/khozyajstvennye-tovary/meshki-i-emkosti-dlya-musora/emkosti-dlya-musora/korziny-dlya-bumag/korzina-dlya-musora-stamm-plastikovaya-chernaya-18-l/p/382415/?from=block-123-1</t>
  </si>
  <si>
    <t>Кулер для воды</t>
  </si>
  <si>
    <t>Manufacturer - Ecocenter
Model - G-F91E
Size - L-W-H cm (35х32х90)
Part number - 0020728
Extra details - for bottles of 19 liters: cold and hot water
https://coolertorg.ru/catalog/kulery_bez_shkafchika_klassicheskie/gf91/</t>
  </si>
  <si>
    <t>КОМНАТА ЭКСПЕРТОВ</t>
  </si>
  <si>
    <t>Сетевой фильтр Buro 500SH-5-W 5м 5 розеток белый коробка</t>
  </si>
  <si>
    <t>manufacturer buro
 model 500sh-5-w 
size 5 outlets 5 meters 
extra details 5 outlets 5 meters</t>
  </si>
  <si>
    <t>ПО</t>
  </si>
  <si>
    <t>AutoCAD 2019</t>
  </si>
  <si>
    <t>https://www.autodesk.ru/products/autocad/free-trial</t>
  </si>
  <si>
    <t>Autodesk</t>
  </si>
  <si>
    <t>Microsoft Office 2016 (Microsoft Excel+Microsoft PowerPoint+Microsoft Word)</t>
  </si>
  <si>
    <t>Acrobat Reader</t>
  </si>
  <si>
    <t>Флипчарт магнитно-маркерный Комус 70х100 см на треноге</t>
  </si>
  <si>
    <t>https://www.komus.ru/katalog/demonstratsionnoe-oborudovanie/flipcharty-i-aksessuary/flipcharty/flipchart-magnitno-markernyj-komus-70kh100-sm-na-trenoge/p/271786/?from=block-301-1</t>
  </si>
  <si>
    <t>Стеллаж</t>
  </si>
  <si>
    <t>Manufacturer - Metal factory
Model - STFL 1044-2,0
Size - L-W-H cm (100x40x200)
Extra details - Metal
Shelving - STFL 1044-2,0.jpg (20.0 kB)</t>
  </si>
  <si>
    <t>Вешалка гардеробная Attache А-22 на 22 персоны черная</t>
  </si>
  <si>
    <t>https://www.komus.ru/katalog/mebel/aksessuary-i-predmety-interera/napolnye-veshalki/veshalki-garderobnye/veshalka-garderobnaya-attache-a-22-na-22-persony-chernaya/p/142366/?from=block-301-1</t>
  </si>
  <si>
    <t>Запираемый шкафчик (Локер)</t>
  </si>
  <si>
    <t>https://tt-info.ru/product/shkafy-metallicheskie/shkaf-dlya-odezhdyi-kd-814-dop/</t>
  </si>
  <si>
    <t>Огнетушитель углекислотный ОУ-1</t>
  </si>
  <si>
    <t>Часы настенные аналоговые Бюрократ WallC-R02P черный</t>
  </si>
  <si>
    <t>https://buro.ru/catalog/item/812696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</si>
  <si>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</si>
  <si>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66 м.кв (11*6 метра)</t>
  </si>
  <si>
    <t>Электричество: точка на 220 Вольт (2 кВт) - тройник</t>
  </si>
  <si>
    <t>Для подключения удлинителей</t>
  </si>
  <si>
    <t xml:space="preserve">Подключение ноутбуков к беспроводному интернету </t>
  </si>
  <si>
    <t>КОМНАТА ЗАМЕСТИТЕЛЯ ГЛАВНОГО ЭКСПЕРТА ЮНИОРОВ</t>
  </si>
  <si>
    <t>Принтер (A4, 20 стр / мин, 512Mb, черно-белый лазерный МФУ,  двустор. печать, USB 2.0, сетевой)</t>
  </si>
  <si>
    <t>http://www.nix.ru/autocatalog/printers_canon/Canon-i-SENSYS-MF8550Cdn-A4-20-str-min-512Mb-tsvetnoe-lazernoe-MFU-faks-DADF-dvustor-pechat-USB-20-setevoj_167797.html</t>
  </si>
  <si>
    <t>Лазерное МФУ (цветное) Kyocera ECOSYS FS-C8525MFP (Формат А3)</t>
  </si>
  <si>
    <t>https://tehgo.ru/120675-lazernoe-mfu-cvetnoe-kyocera-ecosys-fs-c8525mfp/?yclid=6851059287231859524&amp;utm_source=yandex_search_din&amp;utm_medium=cpc&amp;utm_campaign=50</t>
  </si>
  <si>
    <t>Длина 1 м</t>
  </si>
  <si>
    <t>--</t>
  </si>
  <si>
    <t>Manufacturer - Metal factory
Model - STFL 1044-2,0
Size - L-W-H cm (100x40x200)
Extra details - Metal</t>
  </si>
  <si>
    <t>Вешалка напольная СС N3 на 5 персон черная</t>
  </si>
  <si>
    <t>https://www.komus.ru/katalog/mebel/aksessuary-i-predmety-interera/napolnye-veshalki/veshalki-napolnye-klassicheskie/veshalka-napolnaya-ss-n3-na-5-person-chernaya/p/4431/?from=block-301-1</t>
  </si>
  <si>
    <t>Лампа настольная светодиодная T-45380T, 5Вт, черная</t>
  </si>
  <si>
    <t>https://tddomovoy.ru/catalog/osveshchenie/svetilniki-dlya-doma/nastolnye-svetilniki/lampa-nastolnaya-svetodiodnaya-t-45380t-bk-5vt-chernaya/?utm_source=yandex_market&amp;utm_medium=cpc&amp;utm_campaign=msk&amp;utm_content=_t_45380t_bk_5_&amp;utm_term=26513&amp;frommarket=http%3A%2F%2Fmarket.yandex.ru%2Fpartner&amp;ymclid=160188291107081707600002?utm_source=yandex_market&amp;utm_medium=cpc&amp;utm_campaign=msk&amp;utm_content=_t_45380t_bk_5_&amp;utm_term=26513</t>
  </si>
  <si>
    <t>ДОПОЛНИТЕЛЬНЫЕ ТРЕБОВАНИЯ К ОБЕСПЕЧЕНИЮ КОМНАТЫ ГЛАВНОГО  ЭКСПЕРТА (КОММУНИКАЦИИ, ПОДКЛЮЧЕНИЯ, ОСВЕЩЕНИЕ И Т.П.)</t>
  </si>
  <si>
    <t>Площадь комнаты не менее 16 м.кв (4*4 метра)</t>
  </si>
  <si>
    <t xml:space="preserve">Подключение компьютера к беспроводному интернету </t>
  </si>
  <si>
    <t>КОМНАТА КОНКУРСАНТОВ</t>
  </si>
  <si>
    <t>ИТ оборудование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</si>
  <si>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</si>
  <si>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66 м.кв (6*11 метра)</t>
  </si>
  <si>
    <t xml:space="preserve">Электричество: розетка на 220 Вольт (2 кВт) </t>
  </si>
  <si>
    <t>Стационарные или на удлинителях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</si>
  <si>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</si>
  <si>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</si>
  <si>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</si>
  <si>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</si>
  <si>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</si>
  <si>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Ведро Пластиковое с крышкой для фасовки гипса, 25 л</t>
  </si>
  <si>
    <t>https://novosibirsk.tiu.ru/p34782547-vedro-pischevogo-plastika.html</t>
  </si>
  <si>
    <t>https://novosibirsk.tiu.ru/p425413598-vedro-pischevoe-plastikovoe.html?&amp;primelead=Ni42</t>
  </si>
  <si>
    <t>Угол перфорированный арочный ПВХ 25х25x3000 мм</t>
  </si>
  <si>
    <t>https://novosibirsk.leroymerlin.ru/product/ugol-arochnyy-pvh-perforirovannyy-25x25x3000-mm-12903311/</t>
  </si>
  <si>
    <t>Площадь одного рабочего места не менее 16 м.кв (4*4 метра)</t>
  </si>
  <si>
    <t>Ведро Пластиковое с крышкой для фасовки унифлота, 10л.</t>
  </si>
  <si>
    <t>https://novosibirsk.leroymerlin.ru/product/vedro-plastmassovoe-usilennoe-12-l-82605213/</t>
  </si>
  <si>
    <t>Ведро пластмассовое усиленное 12 л</t>
  </si>
  <si>
    <t>https://novosibirsk.leroymerlin.ru/product/vedro-plastmassovoe-usilennoe-20-l-82605210/</t>
  </si>
  <si>
    <t>Ведро пластмассовое усиленное 20 л</t>
  </si>
  <si>
    <t>https://novosibirsk.leroymerlin.ru/product/taz-stroitelnyy-pryamougolnyy-45-l-85192722/</t>
  </si>
  <si>
    <t>Таз строительный прямоугольный 45 л для молдингов</t>
  </si>
  <si>
    <t>https://novosibirsk.leroymerlin.ru/product/chashka-plastikovaya-sibrteh-07-l-13323351/</t>
  </si>
  <si>
    <t>https://novosibirsk.leroymerlin.ru/product/shchetka-i-sovok-york-eco-natural-plastik-82375473/</t>
  </si>
  <si>
    <t>https://novosibirsk.leroymerlin.ru/product/shchetka-podmetalnaya-s-rasshcheplennoy-shchetinoy-27-sm-17567505/</t>
  </si>
  <si>
    <t xml:space="preserve">(ШхГхВ)2000х800х850 </t>
  </si>
  <si>
    <t>РЧ Красноярского края</t>
  </si>
</sst>
</file>

<file path=xl/styles.xml><?xml version="1.0" encoding="utf-8"?>
<styleSheet xmlns="http://schemas.openxmlformats.org/spreadsheetml/2006/main">
  <fonts count="39">
    <font>
      <sz val="11"/>
      <color theme="1"/>
      <name val="Arial"/>
    </font>
    <font>
      <sz val="10"/>
      <color theme="1"/>
      <name val="Times New Roman"/>
    </font>
    <font>
      <b/>
      <sz val="10"/>
      <color theme="1"/>
      <name val="Times New Roman"/>
    </font>
    <font>
      <b/>
      <sz val="12"/>
      <color rgb="FF00B050"/>
      <name val="Times New Roman"/>
    </font>
    <font>
      <sz val="11"/>
      <name val="Arial"/>
    </font>
    <font>
      <b/>
      <sz val="11"/>
      <color rgb="FF00B050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b/>
      <sz val="10"/>
      <color rgb="FF000000"/>
      <name val="Times New Roman"/>
    </font>
    <font>
      <u/>
      <sz val="11"/>
      <color theme="10"/>
      <name val="Times New Roman"/>
    </font>
    <font>
      <u/>
      <sz val="10"/>
      <color theme="1"/>
      <name val="Times New Roman"/>
    </font>
    <font>
      <u/>
      <sz val="10"/>
      <color theme="1"/>
      <name val="Times New Roman"/>
    </font>
    <font>
      <sz val="11"/>
      <color theme="1"/>
      <name val="Times New Roman"/>
    </font>
    <font>
      <u/>
      <sz val="11"/>
      <color rgb="FF0000FF"/>
      <name val="Times New Roman"/>
    </font>
    <font>
      <u/>
      <sz val="11"/>
      <color theme="10"/>
      <name val="Times New Roman"/>
    </font>
    <font>
      <sz val="11"/>
      <color rgb="FF000000"/>
      <name val="Times New Roman"/>
    </font>
    <font>
      <u/>
      <sz val="11"/>
      <color theme="10"/>
      <name val="Times New Roman"/>
    </font>
    <font>
      <u/>
      <sz val="11"/>
      <color theme="10"/>
      <name val="Times New Roman"/>
    </font>
    <font>
      <u/>
      <sz val="11"/>
      <color theme="10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u/>
      <sz val="10"/>
      <color theme="1"/>
      <name val="Times New Roman"/>
    </font>
    <font>
      <u/>
      <sz val="10"/>
      <color theme="1"/>
      <name val="Times New Roman"/>
    </font>
    <font>
      <u/>
      <sz val="11"/>
      <color theme="10"/>
      <name val="Times New Roman"/>
    </font>
    <font>
      <u/>
      <sz val="11"/>
      <color theme="10"/>
      <name val="Times New Roman"/>
    </font>
    <font>
      <u/>
      <sz val="10"/>
      <color theme="10"/>
      <name val="Times New Roman"/>
    </font>
    <font>
      <u/>
      <sz val="11"/>
      <color theme="10"/>
      <name val="Times New Roman"/>
    </font>
    <font>
      <sz val="10"/>
      <color rgb="FF000000"/>
      <name val="Times New Roman"/>
    </font>
    <font>
      <u/>
      <sz val="11"/>
      <color theme="10"/>
      <name val="Times New Roman"/>
    </font>
    <font>
      <sz val="9"/>
      <color rgb="FF030303"/>
      <name val="Times New Roman"/>
    </font>
    <font>
      <b/>
      <sz val="9"/>
      <color rgb="FF030303"/>
      <name val="Times New Roman"/>
    </font>
    <font>
      <u/>
      <sz val="10"/>
      <color theme="10"/>
      <name val="Times New Roman"/>
    </font>
    <font>
      <u/>
      <sz val="10"/>
      <name val="Times New Roman"/>
    </font>
    <font>
      <u/>
      <sz val="10"/>
      <color rgb="FF1155CC"/>
      <name val="Times New Roman"/>
    </font>
    <font>
      <u/>
      <sz val="11"/>
      <color theme="10"/>
      <name val="Arial"/>
    </font>
    <font>
      <sz val="10"/>
      <color theme="1"/>
      <name val="Times New Roman"/>
      <family val="1"/>
      <charset val="204"/>
    </font>
    <font>
      <u/>
      <sz val="11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3C78D8"/>
        <bgColor rgb="FF3C78D8"/>
      </patternFill>
    </fill>
    <fill>
      <patternFill patternType="solid">
        <fgColor theme="0" tint="-4.9989318521683403E-2"/>
        <bgColor theme="1"/>
      </patternFill>
    </fill>
    <fill>
      <patternFill patternType="solid">
        <fgColor theme="0" tint="-4.9989318521683403E-2"/>
        <bgColor rgb="FF4A86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C2D69B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C2D69B"/>
      </patternFill>
    </fill>
  </fills>
  <borders count="4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91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10" fillId="5" borderId="10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3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" fontId="10" fillId="5" borderId="21" xfId="0" applyNumberFormat="1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 wrapText="1"/>
    </xf>
    <xf numFmtId="0" fontId="22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7" fillId="3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28" fillId="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30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8" borderId="9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4" fontId="2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0" fillId="10" borderId="0" xfId="0" applyFont="1" applyFill="1" applyAlignment="1"/>
    <xf numFmtId="0" fontId="1" fillId="11" borderId="10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4" fontId="2" fillId="12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vertical="center"/>
    </xf>
    <xf numFmtId="0" fontId="0" fillId="0" borderId="0" xfId="0" applyFont="1" applyAlignment="1"/>
    <xf numFmtId="0" fontId="37" fillId="0" borderId="38" xfId="0" applyFont="1" applyBorder="1" applyAlignment="1">
      <alignment vertical="top" wrapText="1"/>
    </xf>
    <xf numFmtId="0" fontId="38" fillId="0" borderId="38" xfId="1" applyFont="1" applyBorder="1" applyAlignment="1">
      <alignment horizontal="justify" vertical="top" wrapText="1"/>
    </xf>
    <xf numFmtId="0" fontId="37" fillId="13" borderId="39" xfId="0" applyFont="1" applyFill="1" applyBorder="1" applyAlignment="1">
      <alignment vertical="top" wrapText="1"/>
    </xf>
    <xf numFmtId="0" fontId="38" fillId="13" borderId="39" xfId="1" applyFont="1" applyFill="1" applyBorder="1" applyAlignment="1">
      <alignment horizontal="justify" vertical="top" wrapText="1"/>
    </xf>
    <xf numFmtId="0" fontId="36" fillId="11" borderId="1" xfId="1" applyFill="1" applyBorder="1" applyAlignment="1">
      <alignment vertical="center" wrapText="1"/>
    </xf>
    <xf numFmtId="0" fontId="1" fillId="14" borderId="9" xfId="0" applyFont="1" applyFill="1" applyBorder="1" applyAlignment="1">
      <alignment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vertical="center" wrapText="1"/>
    </xf>
    <xf numFmtId="0" fontId="1" fillId="15" borderId="0" xfId="0" applyFont="1" applyFill="1" applyAlignment="1">
      <alignment vertical="center" wrapText="1"/>
    </xf>
    <xf numFmtId="0" fontId="0" fillId="15" borderId="0" xfId="0" applyFont="1" applyFill="1" applyAlignment="1"/>
    <xf numFmtId="0" fontId="1" fillId="3" borderId="2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6" fillId="3" borderId="1" xfId="1" applyFill="1" applyBorder="1" applyAlignment="1">
      <alignment horizontal="left" vertical="center" wrapText="1"/>
    </xf>
    <xf numFmtId="0" fontId="36" fillId="0" borderId="1" xfId="1" applyBorder="1" applyAlignment="1">
      <alignment horizontal="left" vertical="center" wrapText="1"/>
    </xf>
    <xf numFmtId="0" fontId="36" fillId="3" borderId="1" xfId="1" applyFill="1" applyBorder="1" applyAlignment="1">
      <alignment vertical="center" wrapText="1"/>
    </xf>
    <xf numFmtId="0" fontId="36" fillId="0" borderId="1" xfId="1" applyBorder="1" applyAlignment="1">
      <alignment vertical="center" wrapText="1"/>
    </xf>
    <xf numFmtId="0" fontId="36" fillId="0" borderId="0" xfId="1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17" xfId="0" applyFont="1" applyBorder="1"/>
    <xf numFmtId="0" fontId="1" fillId="5" borderId="15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  <xf numFmtId="0" fontId="8" fillId="3" borderId="1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9" fillId="4" borderId="22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4" fillId="0" borderId="36" xfId="0" applyFont="1" applyBorder="1"/>
    <xf numFmtId="0" fontId="9" fillId="4" borderId="25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4" fillId="0" borderId="4" xfId="0" applyFont="1" applyBorder="1"/>
    <xf numFmtId="0" fontId="4" fillId="0" borderId="3" xfId="0" applyFont="1" applyBorder="1"/>
    <xf numFmtId="0" fontId="2" fillId="5" borderId="1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31" xfId="0" applyFont="1" applyBorder="1"/>
    <xf numFmtId="0" fontId="9" fillId="4" borderId="32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34" xfId="0" applyFont="1" applyBorder="1"/>
    <xf numFmtId="0" fontId="1" fillId="16" borderId="15" xfId="0" applyFont="1" applyFill="1" applyBorder="1" applyAlignment="1">
      <alignment horizontal="left" vertical="center" wrapText="1"/>
    </xf>
    <xf numFmtId="0" fontId="4" fillId="15" borderId="16" xfId="0" applyFont="1" applyFill="1" applyBorder="1"/>
    <xf numFmtId="0" fontId="4" fillId="15" borderId="17" xfId="0" applyFont="1" applyFill="1" applyBorder="1"/>
    <xf numFmtId="0" fontId="9" fillId="4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9" fillId="4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9" fillId="4" borderId="18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rasnodar.vseinstrumenti.ru/ruchnoy_instrument/izmeritelnyj/shtangentsirkuli/topex/elektronnyj_shtangentsirkul_topex_200_mm_31c625/" TargetMode="External"/><Relationship Id="rId13" Type="http://schemas.openxmlformats.org/officeDocument/2006/relationships/hyperlink" Target="https://www.komus.ru/katalog/mebel/aksessuary-i-predmety-interera/napolnye-veshalki/veshalki-garderobnye/veshalka-garderobnaya-attache-a-22-na-22-persony-chernaya/p/142366/?from=block-301-1" TargetMode="External"/><Relationship Id="rId18" Type="http://schemas.openxmlformats.org/officeDocument/2006/relationships/hyperlink" Target="https://tehgo.ru/120675-lazernoe-mfu-cvetnoe-kyocera-ecosys-fs-c8525mfp/?yclid=6851059287231859524&amp;utm_source=yandex_search_din&amp;utm_medium=cpc&amp;utm_campaign=50" TargetMode="External"/><Relationship Id="rId26" Type="http://schemas.openxmlformats.org/officeDocument/2006/relationships/hyperlink" Target="https://www.komus.ru/katalog/mebel/mebel-dlya-personala/ofisnye-stoly/stoly-pismennye/stol-pismennyj-argo-a-002-orekh-1200x730x760-mm-/p/97848/" TargetMode="External"/><Relationship Id="rId39" Type="http://schemas.openxmlformats.org/officeDocument/2006/relationships/hyperlink" Target="https://novosibirsk.tiu.ru/p34782547-vedro-pischevogo-plastika.html" TargetMode="External"/><Relationship Id="rId3" Type="http://schemas.openxmlformats.org/officeDocument/2006/relationships/hyperlink" Target="http://spzm.msk.ru/products/7312746" TargetMode="External"/><Relationship Id="rId21" Type="http://schemas.openxmlformats.org/officeDocument/2006/relationships/hyperlink" Target="https://www.komus.ru/katalog/mebel/mebel-dlya-personala/ofisnye-stoly/stoly-pismennye/stol-pismennyj-argo-a-002-orekh-1200x730x760-mm-/p/97848/" TargetMode="External"/><Relationship Id="rId34" Type="http://schemas.openxmlformats.org/officeDocument/2006/relationships/hyperlink" Target="https://www.knauf.ru/catalog/find-products-and-systems/knauf-kurt-armirujushchaja-lenta.html" TargetMode="External"/><Relationship Id="rId42" Type="http://schemas.openxmlformats.org/officeDocument/2006/relationships/hyperlink" Target="https://novosibirsk.leroymerlin.ru/product/vedro-plastmassovoe-usilennoe-20-l-82605210/" TargetMode="External"/><Relationship Id="rId7" Type="http://schemas.openxmlformats.org/officeDocument/2006/relationships/hyperlink" Target="http://instrumentalist.ru/-StartID=3&amp;ID=41&amp;CategoryID=41&amp;ProductID=372.htm" TargetMode="External"/><Relationship Id="rId12" Type="http://schemas.openxmlformats.org/officeDocument/2006/relationships/hyperlink" Target="https://www.komus.ru/katalog/demonstratsionnoe-oborudovanie/flipcharty-i-aksessuary/flipcharty/flipchart-magnitno-markernyj-komus-70kh100-sm-na-trenoge/p/271786/?from=block-301-1" TargetMode="External"/><Relationship Id="rId17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25" Type="http://schemas.openxmlformats.org/officeDocument/2006/relationships/hyperlink" Target="https://buro.ru/catalog/item/812696" TargetMode="External"/><Relationship Id="rId33" Type="http://schemas.openxmlformats.org/officeDocument/2006/relationships/hyperlink" Target="https://www.knauf.ru/catalog/find-products-and-systems/knauf-shurup-samonarezajushchij-prokalyvajushchij-tn.html" TargetMode="External"/><Relationship Id="rId38" Type="http://schemas.openxmlformats.org/officeDocument/2006/relationships/hyperlink" Target="https://www.knauf.ru/catalog/find-products-and-systems/knauf-list-gsp-a.html" TargetMode="External"/><Relationship Id="rId46" Type="http://schemas.openxmlformats.org/officeDocument/2006/relationships/hyperlink" Target="https://novosibirsk.leroymerlin.ru/product/shchetka-podmetalnaya-s-rasshcheplennoy-shchetinoy-27-sm-17567505/" TargetMode="External"/><Relationship Id="rId2" Type="http://schemas.openxmlformats.org/officeDocument/2006/relationships/hyperlink" Target="http://lestnicy.vseinstrumenti.ru/stremyanki/alyuminievye/matrix/alyuminievaya_stremyanka_4_stupeni_matrix_sibrteh_97714/" TargetMode="External"/><Relationship Id="rId16" Type="http://schemas.openxmlformats.org/officeDocument/2006/relationships/hyperlink" Target="https://buro.ru/catalog/item/812696" TargetMode="External"/><Relationship Id="rId20" Type="http://schemas.openxmlformats.org/officeDocument/2006/relationships/hyperlink" Target="https://www.autodesk.ru/products/autocad/free-trial" TargetMode="External"/><Relationship Id="rId29" Type="http://schemas.openxmlformats.org/officeDocument/2006/relationships/hyperlink" Target="https://www.komus.ru/katalog/khozyajstvennye-tovary/meshki-i-emkosti-dlya-musora/emkosti-dlya-musora/korziny-dlya-bumag/korzina-dlya-musora-stamm-plastikovaya-chernaya-18-l/p/382415/?from=block-123-1" TargetMode="External"/><Relationship Id="rId41" Type="http://schemas.openxmlformats.org/officeDocument/2006/relationships/hyperlink" Target="https://novosibirsk.leroymerlin.ru/product/vedro-plastmassovoe-usilennoe-12-l-82605213/" TargetMode="External"/><Relationship Id="rId1" Type="http://schemas.openxmlformats.org/officeDocument/2006/relationships/hyperlink" Target="http://www.vseinstrumenti.ru/ruchnoy_instrument/izmeritelnyj/urovni_stroitelnye/kapro/uroven_plumbsite_genesis_kapro_781-40-200/" TargetMode="External"/><Relationship Id="rId6" Type="http://schemas.openxmlformats.org/officeDocument/2006/relationships/hyperlink" Target="https://ufa.regmarkets.ru/product/stolbik-s-vytyazhnoy-128823795/" TargetMode="External"/><Relationship Id="rId11" Type="http://schemas.openxmlformats.org/officeDocument/2006/relationships/hyperlink" Target="https://www.komus.ru/katalog/mebel/mebel-dlya-personala/ofisnye-stoly/stoly-pismennye/stol-pismennyj-argo-a-002-orekh-1200x730x760-mm-/p/97848/" TargetMode="External"/><Relationship Id="rId24" Type="http://schemas.openxmlformats.org/officeDocument/2006/relationships/hyperlink" Target="https://tt-info.ru/product/shkafy-metallicheskie/shkaf-dlya-odezhdyi-kd-814-dop/" TargetMode="External"/><Relationship Id="rId32" Type="http://schemas.openxmlformats.org/officeDocument/2006/relationships/hyperlink" Target="https://www.knaufinsulation.ru/akustiknauf" TargetMode="External"/><Relationship Id="rId37" Type="http://schemas.openxmlformats.org/officeDocument/2006/relationships/hyperlink" Target="https://www.knauf.ru/catalog/find-products-and-systems/knauf-profil-stoechnyj-ps.html" TargetMode="External"/><Relationship Id="rId40" Type="http://schemas.openxmlformats.org/officeDocument/2006/relationships/hyperlink" Target="https://novosibirsk.leroymerlin.ru/product/ugol-arochnyy-pvh-perforirovannyy-25x25x3000-mm-12903311/" TargetMode="External"/><Relationship Id="rId45" Type="http://schemas.openxmlformats.org/officeDocument/2006/relationships/hyperlink" Target="https://novosibirsk.leroymerlin.ru/product/shchetka-i-sovok-york-eco-natural-plastik-82375473/" TargetMode="External"/><Relationship Id="rId5" Type="http://schemas.openxmlformats.org/officeDocument/2006/relationships/hyperlink" Target="https://irk.pulscen.ru/products/bochka_plastikovaya_150_litrov_160869305" TargetMode="External"/><Relationship Id="rId15" Type="http://schemas.openxmlformats.org/officeDocument/2006/relationships/hyperlink" Target="https://www.komus.ru/katalog/khozyajstvennye-tovary/meshki-i-emkosti-dlya-musora/emkosti-dlya-musora/korziny-dlya-bumag/korzina-dlya-musora-stamm-plastikovaya-chernaya-18-l/p/382415/?from=block-123-1" TargetMode="External"/><Relationship Id="rId23" Type="http://schemas.openxmlformats.org/officeDocument/2006/relationships/hyperlink" Target="https://www.komus.ru/katalog/khozyajstvennye-tovary/meshki-i-emkosti-dlya-musora/emkosti-dlya-musora/korziny-dlya-bumag/korzina-dlya-musora-stamm-plastikovaya-chernaya-18-l/p/382415/?from=block-123-1" TargetMode="External"/><Relationship Id="rId28" Type="http://schemas.openxmlformats.org/officeDocument/2006/relationships/hyperlink" Target="https://www.komus.ru/katalog/mebel/aksessuary-i-predmety-interera/napolnye-veshalki/veshalki-garderobnye/veshalka-garderobnaya-attache-a-22-na-22-persony-chernaya/p/142366/?from=block-301-1" TargetMode="External"/><Relationship Id="rId36" Type="http://schemas.openxmlformats.org/officeDocument/2006/relationships/hyperlink" Target="https://www.knauf.ru/catalog/find-products-and-systems/knauf-profil-napravljajushchij-pn.html" TargetMode="External"/><Relationship Id="rId10" Type="http://schemas.openxmlformats.org/officeDocument/2006/relationships/hyperlink" Target="https://www.autodesk.ru/products/autocad/free-trial" TargetMode="External"/><Relationship Id="rId19" Type="http://schemas.openxmlformats.org/officeDocument/2006/relationships/hyperlink" Target="https://www.logitech.com/en-roeu/product/wireless-mouse-m280" TargetMode="External"/><Relationship Id="rId31" Type="http://schemas.openxmlformats.org/officeDocument/2006/relationships/hyperlink" Target="https://www.knauf.ru/catalog/find-products-and-systems/knauf-uniflot.html" TargetMode="External"/><Relationship Id="rId44" Type="http://schemas.openxmlformats.org/officeDocument/2006/relationships/hyperlink" Target="https://novosibirsk.leroymerlin.ru/product/chashka-plastikovaya-sibrteh-07-l-13323351/" TargetMode="External"/><Relationship Id="rId4" Type="http://schemas.openxmlformats.org/officeDocument/2006/relationships/hyperlink" Target="http://www.kuvalda.ru/catalog/5792/21928/?utm_source=yandex.market&amp;utm_medium=cpc&amp;utm_content=51324&amp;utm_campaign=belamos&amp;ymclid=49042698973834838473004" TargetMode="External"/><Relationship Id="rId9" Type="http://schemas.openxmlformats.org/officeDocument/2006/relationships/hyperlink" Target="https://www.logitech.com/en-roeu/product/wireless-mouse-m280" TargetMode="External"/><Relationship Id="rId14" Type="http://schemas.openxmlformats.org/officeDocument/2006/relationships/hyperlink" Target="https://tt-info.ru/product/shkafy-metallicheskie/shkaf-dlya-odezhdyi-kd-814-dop/" TargetMode="External"/><Relationship Id="rId22" Type="http://schemas.openxmlformats.org/officeDocument/2006/relationships/hyperlink" Target="https://www.komus.ru/katalog/mebel/aksessuary-i-predmety-interera/napolnye-veshalki/veshalki-napolnye-klassicheskie/veshalka-napolnaya-ss-n3-na-5-person-chernaya/p/4431/?from=block-301-1" TargetMode="External"/><Relationship Id="rId27" Type="http://schemas.openxmlformats.org/officeDocument/2006/relationships/hyperlink" Target="https://tt-info.ru/product/shkafy-metallicheskie/shkaf-dlya-odezhdyi-kd-814-dop/" TargetMode="External"/><Relationship Id="rId30" Type="http://schemas.openxmlformats.org/officeDocument/2006/relationships/hyperlink" Target="https://samaragips.ru/catalog/gips-vysokoprochnyi/gvvs-16/" TargetMode="External"/><Relationship Id="rId35" Type="http://schemas.openxmlformats.org/officeDocument/2006/relationships/hyperlink" Target="https://ufa.leroymerlin.ru/product/ugol-perforirovannyy-pvh-25h25x3000-mm-12903282/" TargetMode="External"/><Relationship Id="rId43" Type="http://schemas.openxmlformats.org/officeDocument/2006/relationships/hyperlink" Target="https://novosibirsk.leroymerlin.ru/product/taz-stroitelnyy-pryamougolnyy-45-l-851927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0"/>
  <sheetViews>
    <sheetView tabSelected="1" topLeftCell="A112" workbookViewId="0">
      <selection activeCell="A142" sqref="A142:XFD213"/>
    </sheetView>
  </sheetViews>
  <sheetFormatPr defaultColWidth="12.59765625" defaultRowHeight="15" customHeight="1"/>
  <cols>
    <col min="1" max="1" width="3.3984375" customWidth="1"/>
    <col min="2" max="2" width="4.59765625" customWidth="1"/>
    <col min="3" max="3" width="47.5" customWidth="1"/>
    <col min="4" max="4" width="38.19921875" customWidth="1"/>
    <col min="5" max="5" width="6" customWidth="1"/>
    <col min="6" max="6" width="8.19921875" customWidth="1"/>
    <col min="7" max="7" width="8.5" customWidth="1"/>
    <col min="8" max="8" width="12.5" customWidth="1"/>
    <col min="9" max="9" width="13.69921875" customWidth="1"/>
    <col min="10" max="10" width="11.3984375" customWidth="1"/>
    <col min="11" max="11" width="26.09765625" customWidth="1"/>
    <col min="12" max="12" width="3.5" customWidth="1"/>
    <col min="13" max="26" width="8" customWidth="1"/>
  </cols>
  <sheetData>
    <row r="1" spans="1:26" ht="12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"/>
      <c r="B2" s="187" t="s">
        <v>1</v>
      </c>
      <c r="C2" s="166"/>
      <c r="D2" s="188" t="s">
        <v>182</v>
      </c>
      <c r="E2" s="165"/>
      <c r="F2" s="165"/>
      <c r="G2" s="165"/>
      <c r="H2" s="165"/>
      <c r="I2" s="165"/>
      <c r="J2" s="165"/>
      <c r="K2" s="166"/>
      <c r="L2" s="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2"/>
      <c r="B3" s="186" t="s">
        <v>2</v>
      </c>
      <c r="C3" s="166"/>
      <c r="D3" s="189"/>
      <c r="E3" s="165"/>
      <c r="F3" s="165"/>
      <c r="G3" s="165"/>
      <c r="H3" s="165"/>
      <c r="I3" s="165"/>
      <c r="J3" s="165"/>
      <c r="K3" s="166"/>
      <c r="L3" s="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2"/>
      <c r="B4" s="186" t="s">
        <v>3</v>
      </c>
      <c r="C4" s="166"/>
      <c r="D4" s="189"/>
      <c r="E4" s="165"/>
      <c r="F4" s="165"/>
      <c r="G4" s="165"/>
      <c r="H4" s="165"/>
      <c r="I4" s="165"/>
      <c r="J4" s="165"/>
      <c r="K4" s="166"/>
      <c r="L4" s="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2"/>
      <c r="B5" s="186" t="s">
        <v>4</v>
      </c>
      <c r="C5" s="166"/>
      <c r="D5" s="190" t="s">
        <v>5</v>
      </c>
      <c r="E5" s="165"/>
      <c r="F5" s="165"/>
      <c r="G5" s="165"/>
      <c r="H5" s="165"/>
      <c r="I5" s="165"/>
      <c r="J5" s="165"/>
      <c r="K5" s="166"/>
      <c r="L5" s="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2"/>
      <c r="B6" s="186" t="s">
        <v>6</v>
      </c>
      <c r="C6" s="166"/>
      <c r="D6" s="190" t="s">
        <v>7</v>
      </c>
      <c r="E6" s="165"/>
      <c r="F6" s="165"/>
      <c r="G6" s="165"/>
      <c r="H6" s="165"/>
      <c r="I6" s="165"/>
      <c r="J6" s="165"/>
      <c r="K6" s="166"/>
      <c r="L6" s="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2"/>
      <c r="B7" s="186" t="s">
        <v>8</v>
      </c>
      <c r="C7" s="166"/>
      <c r="D7" s="190"/>
      <c r="E7" s="165"/>
      <c r="F7" s="165"/>
      <c r="G7" s="165"/>
      <c r="H7" s="165"/>
      <c r="I7" s="165"/>
      <c r="J7" s="165"/>
      <c r="K7" s="166"/>
      <c r="L7" s="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2"/>
      <c r="B8" s="186" t="s">
        <v>9</v>
      </c>
      <c r="C8" s="166"/>
      <c r="D8" s="190"/>
      <c r="E8" s="165"/>
      <c r="F8" s="165"/>
      <c r="G8" s="165"/>
      <c r="H8" s="165"/>
      <c r="I8" s="165"/>
      <c r="J8" s="165"/>
      <c r="K8" s="166"/>
      <c r="L8" s="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2"/>
      <c r="B9" s="186" t="s">
        <v>10</v>
      </c>
      <c r="C9" s="166"/>
      <c r="D9" s="190">
        <v>6</v>
      </c>
      <c r="E9" s="165"/>
      <c r="F9" s="165"/>
      <c r="G9" s="165"/>
      <c r="H9" s="165"/>
      <c r="I9" s="165"/>
      <c r="J9" s="165"/>
      <c r="K9" s="166"/>
      <c r="L9" s="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/>
      <c r="B10" s="186" t="s">
        <v>11</v>
      </c>
      <c r="C10" s="166"/>
      <c r="D10" s="190">
        <v>6</v>
      </c>
      <c r="E10" s="165"/>
      <c r="F10" s="165"/>
      <c r="G10" s="165"/>
      <c r="H10" s="165"/>
      <c r="I10" s="165"/>
      <c r="J10" s="165"/>
      <c r="K10" s="166"/>
      <c r="L10" s="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3"/>
      <c r="J11" s="4"/>
      <c r="K11" s="2"/>
      <c r="L11" s="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3"/>
      <c r="J12" s="4"/>
      <c r="K12" s="2"/>
      <c r="L12" s="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/>
      <c r="B13" s="168" t="s">
        <v>12</v>
      </c>
      <c r="C13" s="165"/>
      <c r="D13" s="165"/>
      <c r="E13" s="165"/>
      <c r="F13" s="165"/>
      <c r="G13" s="165"/>
      <c r="H13" s="165"/>
      <c r="I13" s="165"/>
      <c r="J13" s="165"/>
      <c r="K13" s="166"/>
      <c r="L13" s="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2"/>
      <c r="B14" s="178" t="s">
        <v>13</v>
      </c>
      <c r="C14" s="179"/>
      <c r="D14" s="179"/>
      <c r="E14" s="179"/>
      <c r="F14" s="179"/>
      <c r="G14" s="179"/>
      <c r="H14" s="179"/>
      <c r="I14" s="179"/>
      <c r="J14" s="179"/>
      <c r="K14" s="180"/>
      <c r="L14" s="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7"/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9" t="s">
        <v>19</v>
      </c>
      <c r="H15" s="10" t="s">
        <v>20</v>
      </c>
      <c r="I15" s="10" t="s">
        <v>21</v>
      </c>
      <c r="J15" s="11" t="s">
        <v>22</v>
      </c>
      <c r="K15" s="12" t="s">
        <v>23</v>
      </c>
      <c r="L15" s="1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7"/>
      <c r="B16" s="14">
        <v>1</v>
      </c>
      <c r="C16" s="15" t="s">
        <v>173</v>
      </c>
      <c r="D16" s="138" t="s">
        <v>172</v>
      </c>
      <c r="E16" s="16" t="s">
        <v>24</v>
      </c>
      <c r="F16" s="16">
        <v>2</v>
      </c>
      <c r="G16" s="17">
        <f>PRODUCT(F16,D9)</f>
        <v>12</v>
      </c>
      <c r="H16" s="18" t="s">
        <v>25</v>
      </c>
      <c r="I16" s="17"/>
      <c r="J16" s="19"/>
      <c r="K16" s="20"/>
      <c r="L16" s="1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7"/>
      <c r="B17" s="14">
        <v>2</v>
      </c>
      <c r="C17" s="15" t="s">
        <v>175</v>
      </c>
      <c r="D17" s="139" t="s">
        <v>174</v>
      </c>
      <c r="E17" s="16"/>
      <c r="F17" s="16">
        <v>1</v>
      </c>
      <c r="G17" s="9">
        <f>PRODUCT(F17,D9)</f>
        <v>6</v>
      </c>
      <c r="H17" s="18"/>
      <c r="I17" s="17"/>
      <c r="J17" s="19"/>
      <c r="K17" s="20"/>
      <c r="L17" s="1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thickTop="1" thickBot="1">
      <c r="A18" s="7"/>
      <c r="B18" s="14">
        <v>3</v>
      </c>
      <c r="C18" s="15" t="s">
        <v>27</v>
      </c>
      <c r="D18" s="140" t="s">
        <v>180</v>
      </c>
      <c r="E18" s="16" t="s">
        <v>24</v>
      </c>
      <c r="F18" s="16">
        <v>1</v>
      </c>
      <c r="G18" s="9">
        <f>PRODUCT(F18,D9)</f>
        <v>6</v>
      </c>
      <c r="H18" s="18"/>
      <c r="I18" s="17"/>
      <c r="J18" s="19"/>
      <c r="K18" s="20"/>
      <c r="L18" s="1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thickTop="1" thickBot="1">
      <c r="A19" s="7"/>
      <c r="B19" s="14">
        <v>6</v>
      </c>
      <c r="C19" s="15" t="s">
        <v>28</v>
      </c>
      <c r="D19" s="21" t="s">
        <v>29</v>
      </c>
      <c r="E19" s="16" t="s">
        <v>24</v>
      </c>
      <c r="F19" s="16">
        <v>1</v>
      </c>
      <c r="G19" s="9">
        <f>PRODUCT(F19,D9)</f>
        <v>6</v>
      </c>
      <c r="H19" s="18"/>
      <c r="I19" s="17"/>
      <c r="J19" s="19"/>
      <c r="K19" s="20"/>
      <c r="L19" s="1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thickTop="1" thickBot="1">
      <c r="A20" s="7"/>
      <c r="B20" s="14">
        <v>7</v>
      </c>
      <c r="C20" s="15" t="s">
        <v>30</v>
      </c>
      <c r="D20" s="142" t="s">
        <v>179</v>
      </c>
      <c r="E20" s="16" t="s">
        <v>24</v>
      </c>
      <c r="F20" s="16">
        <v>1</v>
      </c>
      <c r="G20" s="9">
        <f>PRODUCT(F20,D9)</f>
        <v>6</v>
      </c>
      <c r="H20" s="18"/>
      <c r="I20" s="17"/>
      <c r="J20" s="19"/>
      <c r="K20" s="20"/>
      <c r="L20" s="1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thickTop="1" thickBot="1">
      <c r="A21" s="7"/>
      <c r="B21" s="14">
        <v>8</v>
      </c>
      <c r="C21" s="15" t="s">
        <v>31</v>
      </c>
      <c r="D21" s="21" t="s">
        <v>32</v>
      </c>
      <c r="E21" s="16" t="s">
        <v>24</v>
      </c>
      <c r="F21" s="16">
        <v>1</v>
      </c>
      <c r="G21" s="9">
        <f>PRODUCT(F21,D9)</f>
        <v>6</v>
      </c>
      <c r="H21" s="18"/>
      <c r="I21" s="17"/>
      <c r="J21" s="19"/>
      <c r="K21" s="20"/>
      <c r="L21" s="1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thickTop="1" thickBot="1">
      <c r="A22" s="7"/>
      <c r="B22" s="14">
        <v>9</v>
      </c>
      <c r="C22" s="22" t="s">
        <v>177</v>
      </c>
      <c r="D22" s="140" t="s">
        <v>176</v>
      </c>
      <c r="E22" s="16" t="s">
        <v>33</v>
      </c>
      <c r="F22" s="16">
        <v>2</v>
      </c>
      <c r="G22" s="9">
        <f>PRODUCT(F22,D9)</f>
        <v>12</v>
      </c>
      <c r="H22" s="18"/>
      <c r="I22" s="17"/>
      <c r="J22" s="19"/>
      <c r="K22" s="20"/>
      <c r="L22" s="13"/>
      <c r="M22" s="23" t="s">
        <v>34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thickTop="1" thickBot="1">
      <c r="A23" s="7"/>
      <c r="B23" s="14">
        <v>11</v>
      </c>
      <c r="C23" s="15" t="s">
        <v>35</v>
      </c>
      <c r="D23" s="141" t="s">
        <v>178</v>
      </c>
      <c r="E23" s="135" t="s">
        <v>33</v>
      </c>
      <c r="F23" s="135">
        <v>3</v>
      </c>
      <c r="G23" s="9">
        <f>PRODUCT(F23,D9)</f>
        <v>18</v>
      </c>
      <c r="H23" s="18"/>
      <c r="I23" s="17"/>
      <c r="J23" s="19"/>
      <c r="K23" s="20"/>
      <c r="L23" s="1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124" customFormat="1" ht="12.75" customHeight="1" thickTop="1" thickBot="1">
      <c r="A24" s="7"/>
      <c r="B24" s="52">
        <v>12</v>
      </c>
      <c r="C24" s="125" t="s">
        <v>165</v>
      </c>
      <c r="D24" s="126" t="s">
        <v>166</v>
      </c>
      <c r="E24" s="137" t="s">
        <v>33</v>
      </c>
      <c r="F24" s="136">
        <v>1</v>
      </c>
      <c r="G24" s="17">
        <f>F24*D10</f>
        <v>6</v>
      </c>
      <c r="H24" s="18"/>
      <c r="I24" s="17"/>
      <c r="J24" s="27"/>
      <c r="K24" s="20"/>
      <c r="L24" s="1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124" customFormat="1" ht="12.75" customHeight="1" thickTop="1" thickBot="1">
      <c r="A25" s="7">
        <v>14</v>
      </c>
      <c r="B25" s="52">
        <v>13</v>
      </c>
      <c r="C25" s="127" t="s">
        <v>171</v>
      </c>
      <c r="D25" s="128" t="s">
        <v>167</v>
      </c>
      <c r="E25" s="137" t="s">
        <v>33</v>
      </c>
      <c r="F25" s="136">
        <v>1</v>
      </c>
      <c r="G25" s="17" t="e">
        <f>#REF!*D10</f>
        <v>#REF!</v>
      </c>
      <c r="H25" s="18"/>
      <c r="I25" s="17"/>
      <c r="J25" s="27"/>
      <c r="K25" s="20"/>
      <c r="L25" s="1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thickTop="1" thickBot="1">
      <c r="A26" s="7"/>
      <c r="B26" s="181" t="s">
        <v>36</v>
      </c>
      <c r="C26" s="182"/>
      <c r="D26" s="182"/>
      <c r="E26" s="182"/>
      <c r="F26" s="182"/>
      <c r="G26" s="182"/>
      <c r="H26" s="182"/>
      <c r="I26" s="182"/>
      <c r="J26" s="182"/>
      <c r="K26" s="183"/>
      <c r="L26" s="2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7"/>
      <c r="B27" s="8" t="s">
        <v>14</v>
      </c>
      <c r="C27" s="8" t="s">
        <v>15</v>
      </c>
      <c r="D27" s="8" t="s">
        <v>16</v>
      </c>
      <c r="E27" s="8" t="s">
        <v>17</v>
      </c>
      <c r="F27" s="8" t="s">
        <v>18</v>
      </c>
      <c r="G27" s="9" t="s">
        <v>19</v>
      </c>
      <c r="H27" s="10" t="s">
        <v>20</v>
      </c>
      <c r="I27" s="10" t="s">
        <v>37</v>
      </c>
      <c r="J27" s="11" t="s">
        <v>22</v>
      </c>
      <c r="K27" s="12" t="s">
        <v>23</v>
      </c>
      <c r="L27" s="1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110" customFormat="1" ht="12.75" customHeight="1">
      <c r="A28" s="100"/>
      <c r="B28" s="101">
        <v>1</v>
      </c>
      <c r="C28" s="102" t="s">
        <v>38</v>
      </c>
      <c r="D28" s="103" t="s">
        <v>39</v>
      </c>
      <c r="E28" s="104" t="s">
        <v>24</v>
      </c>
      <c r="F28" s="104">
        <v>4</v>
      </c>
      <c r="G28" s="101">
        <f t="shared" ref="G28:G40" si="0">F28*9</f>
        <v>36</v>
      </c>
      <c r="H28" s="105"/>
      <c r="I28" s="101"/>
      <c r="J28" s="106"/>
      <c r="K28" s="107"/>
      <c r="L28" s="108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s="110" customFormat="1" ht="12.75" customHeight="1">
      <c r="A29" s="100"/>
      <c r="B29" s="101">
        <v>2</v>
      </c>
      <c r="C29" s="102" t="s">
        <v>40</v>
      </c>
      <c r="D29" s="103" t="s">
        <v>41</v>
      </c>
      <c r="E29" s="104" t="s">
        <v>24</v>
      </c>
      <c r="F29" s="104">
        <v>6</v>
      </c>
      <c r="G29" s="101">
        <f t="shared" si="0"/>
        <v>54</v>
      </c>
      <c r="H29" s="105"/>
      <c r="I29" s="101"/>
      <c r="J29" s="106"/>
      <c r="K29" s="107"/>
      <c r="L29" s="108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s="110" customFormat="1" ht="12.75" customHeight="1">
      <c r="A30" s="100"/>
      <c r="B30" s="101">
        <v>3</v>
      </c>
      <c r="C30" s="102" t="s">
        <v>42</v>
      </c>
      <c r="D30" s="103" t="s">
        <v>43</v>
      </c>
      <c r="E30" s="104" t="s">
        <v>24</v>
      </c>
      <c r="F30" s="104">
        <v>4</v>
      </c>
      <c r="G30" s="101">
        <f t="shared" si="0"/>
        <v>36</v>
      </c>
      <c r="H30" s="105"/>
      <c r="I30" s="101"/>
      <c r="J30" s="106"/>
      <c r="K30" s="107"/>
      <c r="L30" s="108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s="110" customFormat="1" ht="12.75" customHeight="1" thickTop="1" thickBot="1">
      <c r="A31" s="100"/>
      <c r="B31" s="111">
        <v>4</v>
      </c>
      <c r="C31" s="112" t="s">
        <v>44</v>
      </c>
      <c r="D31" s="113" t="s">
        <v>45</v>
      </c>
      <c r="E31" s="114" t="s">
        <v>24</v>
      </c>
      <c r="F31" s="114">
        <v>5</v>
      </c>
      <c r="G31" s="115">
        <f t="shared" si="0"/>
        <v>45</v>
      </c>
      <c r="H31" s="116"/>
      <c r="I31" s="115"/>
      <c r="J31" s="117"/>
      <c r="K31" s="118"/>
      <c r="L31" s="108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s="110" customFormat="1" ht="12.75" customHeight="1" thickTop="1" thickBot="1">
      <c r="A32" s="100"/>
      <c r="B32" s="111"/>
      <c r="C32" s="112" t="s">
        <v>168</v>
      </c>
      <c r="D32" s="129" t="s">
        <v>169</v>
      </c>
      <c r="E32" s="114" t="s">
        <v>24</v>
      </c>
      <c r="F32" s="114">
        <v>1</v>
      </c>
      <c r="G32" s="115">
        <f t="shared" si="0"/>
        <v>9</v>
      </c>
      <c r="H32" s="116"/>
      <c r="I32" s="115"/>
      <c r="J32" s="117"/>
      <c r="K32" s="118"/>
      <c r="L32" s="108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s="110" customFormat="1" ht="12.75" customHeight="1" thickTop="1" thickBot="1">
      <c r="A33" s="100"/>
      <c r="B33" s="101">
        <v>5</v>
      </c>
      <c r="C33" s="102" t="s">
        <v>46</v>
      </c>
      <c r="D33" s="103" t="s">
        <v>47</v>
      </c>
      <c r="E33" s="104" t="s">
        <v>48</v>
      </c>
      <c r="F33" s="104">
        <v>1</v>
      </c>
      <c r="G33" s="101">
        <f t="shared" si="0"/>
        <v>9</v>
      </c>
      <c r="H33" s="105"/>
      <c r="I33" s="101"/>
      <c r="J33" s="106"/>
      <c r="K33" s="107"/>
      <c r="L33" s="108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s="110" customFormat="1" ht="12.75" customHeight="1">
      <c r="A34" s="100"/>
      <c r="B34" s="101">
        <v>6</v>
      </c>
      <c r="C34" s="119" t="s">
        <v>49</v>
      </c>
      <c r="D34" s="120" t="s">
        <v>50</v>
      </c>
      <c r="E34" s="121" t="s">
        <v>24</v>
      </c>
      <c r="F34" s="121">
        <v>300</v>
      </c>
      <c r="G34" s="101">
        <f t="shared" si="0"/>
        <v>2700</v>
      </c>
      <c r="H34" s="105"/>
      <c r="I34" s="101"/>
      <c r="J34" s="106"/>
      <c r="K34" s="107"/>
      <c r="L34" s="108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s="110" customFormat="1" ht="12.75" customHeight="1">
      <c r="A35" s="100"/>
      <c r="B35" s="101">
        <v>7</v>
      </c>
      <c r="C35" s="119" t="s">
        <v>51</v>
      </c>
      <c r="D35" s="120" t="s">
        <v>50</v>
      </c>
      <c r="E35" s="121" t="s">
        <v>24</v>
      </c>
      <c r="F35" s="121">
        <v>50</v>
      </c>
      <c r="G35" s="101">
        <f t="shared" si="0"/>
        <v>450</v>
      </c>
      <c r="H35" s="105"/>
      <c r="I35" s="101"/>
      <c r="J35" s="106"/>
      <c r="K35" s="107"/>
      <c r="L35" s="108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s="110" customFormat="1" ht="12.75" customHeight="1" thickTop="1" thickBot="1">
      <c r="A36" s="100"/>
      <c r="B36" s="101">
        <v>8</v>
      </c>
      <c r="C36" s="119" t="s">
        <v>52</v>
      </c>
      <c r="D36" s="120" t="s">
        <v>53</v>
      </c>
      <c r="E36" s="121" t="s">
        <v>54</v>
      </c>
      <c r="F36" s="121">
        <v>2</v>
      </c>
      <c r="G36" s="101">
        <f t="shared" si="0"/>
        <v>18</v>
      </c>
      <c r="H36" s="105"/>
      <c r="I36" s="101"/>
      <c r="J36" s="106"/>
      <c r="K36" s="107"/>
      <c r="L36" s="108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s="110" customFormat="1" ht="12.75" customHeight="1" thickTop="1" thickBot="1">
      <c r="A37" s="100"/>
      <c r="B37" s="101">
        <v>10</v>
      </c>
      <c r="C37" s="122" t="s">
        <v>56</v>
      </c>
      <c r="D37" s="123" t="s">
        <v>57</v>
      </c>
      <c r="E37" s="104" t="s">
        <v>55</v>
      </c>
      <c r="F37" s="104">
        <v>0.5</v>
      </c>
      <c r="G37" s="101">
        <f t="shared" si="0"/>
        <v>4.5</v>
      </c>
      <c r="H37" s="105"/>
      <c r="I37" s="101"/>
      <c r="J37" s="106"/>
      <c r="K37" s="107"/>
      <c r="L37" s="108"/>
      <c r="M37" s="109"/>
      <c r="N37" s="109"/>
      <c r="O37" s="109"/>
      <c r="P37" s="109">
        <v>1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s="110" customFormat="1" ht="12.75" customHeight="1">
      <c r="A38" s="100"/>
      <c r="B38" s="101">
        <v>11</v>
      </c>
      <c r="C38" s="119" t="s">
        <v>58</v>
      </c>
      <c r="D38" s="120" t="s">
        <v>59</v>
      </c>
      <c r="E38" s="121" t="s">
        <v>60</v>
      </c>
      <c r="F38" s="121">
        <v>20</v>
      </c>
      <c r="G38" s="101">
        <f t="shared" si="0"/>
        <v>180</v>
      </c>
      <c r="H38" s="105"/>
      <c r="I38" s="101"/>
      <c r="J38" s="106"/>
      <c r="K38" s="107"/>
      <c r="L38" s="108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ht="12.75" customHeight="1">
      <c r="A39" s="7"/>
      <c r="B39" s="14">
        <v>14</v>
      </c>
      <c r="C39" s="26" t="s">
        <v>61</v>
      </c>
      <c r="D39" s="25" t="s">
        <v>62</v>
      </c>
      <c r="E39" s="14" t="s">
        <v>33</v>
      </c>
      <c r="F39" s="14">
        <v>0.5</v>
      </c>
      <c r="G39" s="9">
        <f t="shared" si="0"/>
        <v>4.5</v>
      </c>
      <c r="H39" s="18"/>
      <c r="I39" s="17"/>
      <c r="J39" s="19"/>
      <c r="K39" s="20"/>
      <c r="L39" s="1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thickTop="1" thickBot="1">
      <c r="A40" s="7"/>
      <c r="B40" s="14">
        <v>15</v>
      </c>
      <c r="C40" s="26" t="s">
        <v>63</v>
      </c>
      <c r="D40" s="25" t="s">
        <v>64</v>
      </c>
      <c r="E40" s="14" t="s">
        <v>33</v>
      </c>
      <c r="F40" s="14">
        <v>1</v>
      </c>
      <c r="G40" s="9">
        <f t="shared" si="0"/>
        <v>9</v>
      </c>
      <c r="H40" s="18"/>
      <c r="I40" s="17"/>
      <c r="J40" s="19"/>
      <c r="K40" s="20"/>
      <c r="L40" s="1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thickTop="1" thickBot="1">
      <c r="A41" s="2"/>
      <c r="B41" s="184" t="s">
        <v>65</v>
      </c>
      <c r="C41" s="153"/>
      <c r="D41" s="153"/>
      <c r="E41" s="153"/>
      <c r="F41" s="153"/>
      <c r="G41" s="153"/>
      <c r="H41" s="153"/>
      <c r="I41" s="153"/>
      <c r="J41" s="153"/>
      <c r="K41" s="154"/>
      <c r="L41" s="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7"/>
      <c r="B42" s="31" t="s">
        <v>14</v>
      </c>
      <c r="C42" s="31" t="s">
        <v>15</v>
      </c>
      <c r="D42" s="31" t="s">
        <v>16</v>
      </c>
      <c r="E42" s="31" t="s">
        <v>17</v>
      </c>
      <c r="F42" s="31" t="s">
        <v>18</v>
      </c>
      <c r="G42" s="32" t="s">
        <v>19</v>
      </c>
      <c r="H42" s="33" t="s">
        <v>20</v>
      </c>
      <c r="I42" s="33" t="s">
        <v>21</v>
      </c>
      <c r="J42" s="34" t="s">
        <v>22</v>
      </c>
      <c r="K42" s="35" t="s">
        <v>23</v>
      </c>
      <c r="L42" s="1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thickTop="1" thickBot="1">
      <c r="A43" s="7"/>
      <c r="B43" s="36">
        <v>1</v>
      </c>
      <c r="C43" s="37" t="s">
        <v>66</v>
      </c>
      <c r="D43" s="37" t="s">
        <v>181</v>
      </c>
      <c r="E43" s="36" t="s">
        <v>24</v>
      </c>
      <c r="F43" s="36">
        <v>1</v>
      </c>
      <c r="G43" s="32">
        <f>PRODUCT(F43,D10)</f>
        <v>6</v>
      </c>
      <c r="H43" s="18" t="s">
        <v>25</v>
      </c>
      <c r="I43" s="38" t="s">
        <v>26</v>
      </c>
      <c r="J43" s="34">
        <v>160000</v>
      </c>
      <c r="K43" s="39" t="s">
        <v>67</v>
      </c>
      <c r="L43" s="1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thickTop="1" thickBot="1">
      <c r="A44" s="2"/>
      <c r="B44" s="155" t="s">
        <v>68</v>
      </c>
      <c r="C44" s="150"/>
      <c r="D44" s="150"/>
      <c r="E44" s="150"/>
      <c r="F44" s="150"/>
      <c r="G44" s="150"/>
      <c r="H44" s="150"/>
      <c r="I44" s="150"/>
      <c r="J44" s="150"/>
      <c r="K44" s="151"/>
      <c r="L44" s="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7"/>
      <c r="B45" s="8" t="s">
        <v>14</v>
      </c>
      <c r="C45" s="163" t="s">
        <v>69</v>
      </c>
      <c r="D45" s="147"/>
      <c r="E45" s="147"/>
      <c r="F45" s="148"/>
      <c r="G45" s="162" t="s">
        <v>23</v>
      </c>
      <c r="H45" s="147"/>
      <c r="I45" s="147"/>
      <c r="J45" s="147"/>
      <c r="K45" s="148"/>
      <c r="L45" s="1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134" customFormat="1" ht="12.75" customHeight="1">
      <c r="A46" s="130"/>
      <c r="B46" s="131">
        <v>1</v>
      </c>
      <c r="C46" s="175" t="s">
        <v>170</v>
      </c>
      <c r="D46" s="176"/>
      <c r="E46" s="176"/>
      <c r="F46" s="177"/>
      <c r="G46" s="185"/>
      <c r="H46" s="176"/>
      <c r="I46" s="176"/>
      <c r="J46" s="176"/>
      <c r="K46" s="177"/>
      <c r="L46" s="132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spans="1:26" ht="12.75" customHeight="1">
      <c r="A47" s="7"/>
      <c r="B47" s="14">
        <v>2</v>
      </c>
      <c r="C47" s="164" t="s">
        <v>70</v>
      </c>
      <c r="D47" s="147"/>
      <c r="E47" s="147"/>
      <c r="F47" s="148"/>
      <c r="G47" s="149"/>
      <c r="H47" s="147"/>
      <c r="I47" s="147"/>
      <c r="J47" s="147"/>
      <c r="K47" s="148"/>
      <c r="L47" s="1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7"/>
      <c r="B48" s="29">
        <v>3</v>
      </c>
      <c r="C48" s="146" t="s">
        <v>71</v>
      </c>
      <c r="D48" s="147"/>
      <c r="E48" s="147"/>
      <c r="F48" s="148"/>
      <c r="G48" s="149"/>
      <c r="H48" s="147"/>
      <c r="I48" s="147"/>
      <c r="J48" s="147"/>
      <c r="K48" s="148"/>
      <c r="L48" s="1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7"/>
      <c r="B49" s="29">
        <v>4</v>
      </c>
      <c r="C49" s="146" t="s">
        <v>72</v>
      </c>
      <c r="D49" s="147"/>
      <c r="E49" s="147"/>
      <c r="F49" s="148"/>
      <c r="G49" s="149"/>
      <c r="H49" s="147"/>
      <c r="I49" s="147"/>
      <c r="J49" s="147"/>
      <c r="K49" s="148"/>
      <c r="L49" s="1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7"/>
      <c r="B50" s="46"/>
      <c r="C50" s="47"/>
      <c r="D50" s="47"/>
      <c r="E50" s="47"/>
      <c r="F50" s="47"/>
      <c r="G50" s="47"/>
      <c r="H50" s="47"/>
      <c r="I50" s="46"/>
      <c r="J50" s="48"/>
      <c r="K50" s="47"/>
      <c r="L50" s="1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3.4" customHeight="1">
      <c r="A51" s="2"/>
      <c r="B51" s="152" t="s">
        <v>73</v>
      </c>
      <c r="C51" s="153"/>
      <c r="D51" s="153"/>
      <c r="E51" s="153"/>
      <c r="F51" s="153"/>
      <c r="G51" s="153"/>
      <c r="H51" s="153"/>
      <c r="I51" s="153"/>
      <c r="J51" s="153"/>
      <c r="K51" s="154"/>
      <c r="L51" s="2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2"/>
      <c r="B52" s="155" t="s">
        <v>74</v>
      </c>
      <c r="C52" s="150"/>
      <c r="D52" s="150"/>
      <c r="E52" s="150"/>
      <c r="F52" s="150"/>
      <c r="G52" s="150"/>
      <c r="H52" s="150"/>
      <c r="I52" s="150"/>
      <c r="J52" s="150"/>
      <c r="K52" s="151"/>
      <c r="L52" s="2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7"/>
      <c r="B53" s="8" t="s">
        <v>14</v>
      </c>
      <c r="C53" s="8" t="s">
        <v>15</v>
      </c>
      <c r="D53" s="8" t="s">
        <v>75</v>
      </c>
      <c r="E53" s="8" t="s">
        <v>17</v>
      </c>
      <c r="F53" s="8" t="s">
        <v>19</v>
      </c>
      <c r="G53" s="9" t="s">
        <v>19</v>
      </c>
      <c r="H53" s="10" t="s">
        <v>20</v>
      </c>
      <c r="I53" s="10" t="s">
        <v>76</v>
      </c>
      <c r="J53" s="11" t="s">
        <v>77</v>
      </c>
      <c r="K53" s="12" t="s">
        <v>23</v>
      </c>
      <c r="L53" s="1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7"/>
      <c r="B54" s="14">
        <v>1</v>
      </c>
      <c r="C54" s="49" t="s">
        <v>78</v>
      </c>
      <c r="D54" s="50" t="s">
        <v>79</v>
      </c>
      <c r="E54" s="14" t="s">
        <v>24</v>
      </c>
      <c r="F54" s="14" t="s">
        <v>80</v>
      </c>
      <c r="G54" s="9">
        <v>1</v>
      </c>
      <c r="H54" s="18"/>
      <c r="I54" s="17"/>
      <c r="J54" s="19">
        <v>21360</v>
      </c>
      <c r="K54" s="44"/>
      <c r="L54" s="1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7"/>
      <c r="B55" s="14">
        <v>2</v>
      </c>
      <c r="C55" s="49" t="s">
        <v>81</v>
      </c>
      <c r="D55" s="50" t="s">
        <v>82</v>
      </c>
      <c r="E55" s="14" t="s">
        <v>24</v>
      </c>
      <c r="F55" s="14" t="s">
        <v>80</v>
      </c>
      <c r="G55" s="9">
        <v>1</v>
      </c>
      <c r="H55" s="18"/>
      <c r="I55" s="17"/>
      <c r="J55" s="19">
        <v>4940</v>
      </c>
      <c r="K55" s="44"/>
      <c r="L55" s="1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7"/>
      <c r="B56" s="14">
        <v>4</v>
      </c>
      <c r="C56" s="24" t="s">
        <v>83</v>
      </c>
      <c r="D56" s="51" t="s">
        <v>84</v>
      </c>
      <c r="E56" s="14" t="s">
        <v>24</v>
      </c>
      <c r="F56" s="14" t="s">
        <v>80</v>
      </c>
      <c r="G56" s="17">
        <v>4</v>
      </c>
      <c r="H56" s="18"/>
      <c r="I56" s="17"/>
      <c r="J56" s="19">
        <v>7800</v>
      </c>
      <c r="K56" s="44"/>
      <c r="L56" s="1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7"/>
      <c r="B57" s="52">
        <v>6</v>
      </c>
      <c r="C57" s="24" t="s">
        <v>85</v>
      </c>
      <c r="D57" s="25" t="s">
        <v>86</v>
      </c>
      <c r="E57" s="14" t="s">
        <v>24</v>
      </c>
      <c r="F57" s="14" t="s">
        <v>80</v>
      </c>
      <c r="G57" s="9">
        <v>8</v>
      </c>
      <c r="H57" s="18"/>
      <c r="I57" s="17"/>
      <c r="J57" s="19">
        <v>5504</v>
      </c>
      <c r="K57" s="44"/>
      <c r="L57" s="1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7"/>
      <c r="B58" s="52">
        <v>7</v>
      </c>
      <c r="C58" s="30" t="s">
        <v>87</v>
      </c>
      <c r="D58" s="53" t="s">
        <v>88</v>
      </c>
      <c r="E58" s="54" t="s">
        <v>24</v>
      </c>
      <c r="F58" s="14" t="s">
        <v>80</v>
      </c>
      <c r="G58" s="20">
        <v>5</v>
      </c>
      <c r="H58" s="18"/>
      <c r="I58" s="17"/>
      <c r="J58" s="19">
        <v>49227.75</v>
      </c>
      <c r="K58" s="44"/>
      <c r="L58" s="1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7"/>
      <c r="B59" s="52">
        <v>8</v>
      </c>
      <c r="C59" s="24" t="s">
        <v>89</v>
      </c>
      <c r="D59" s="55" t="s">
        <v>90</v>
      </c>
      <c r="E59" s="14" t="s">
        <v>24</v>
      </c>
      <c r="F59" s="14" t="s">
        <v>80</v>
      </c>
      <c r="G59" s="9">
        <v>1</v>
      </c>
      <c r="H59" s="18"/>
      <c r="I59" s="17"/>
      <c r="J59" s="19">
        <v>36597.599999999999</v>
      </c>
      <c r="K59" s="44"/>
      <c r="L59" s="1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7"/>
      <c r="B60" s="52">
        <v>9</v>
      </c>
      <c r="C60" s="49" t="s">
        <v>91</v>
      </c>
      <c r="D60" s="56"/>
      <c r="E60" s="29" t="s">
        <v>24</v>
      </c>
      <c r="F60" s="14" t="s">
        <v>80</v>
      </c>
      <c r="G60" s="17">
        <v>1</v>
      </c>
      <c r="H60" s="18"/>
      <c r="I60" s="17"/>
      <c r="J60" s="19">
        <v>5720</v>
      </c>
      <c r="K60" s="44"/>
      <c r="L60" s="1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7"/>
      <c r="B61" s="52">
        <v>10</v>
      </c>
      <c r="C61" s="24" t="s">
        <v>92</v>
      </c>
      <c r="D61" s="57" t="s">
        <v>93</v>
      </c>
      <c r="E61" s="14" t="s">
        <v>24</v>
      </c>
      <c r="F61" s="14" t="s">
        <v>80</v>
      </c>
      <c r="G61" s="9">
        <v>4</v>
      </c>
      <c r="H61" s="18"/>
      <c r="I61" s="17"/>
      <c r="J61" s="19">
        <v>31824</v>
      </c>
      <c r="K61" s="44"/>
      <c r="L61" s="1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7"/>
      <c r="B62" s="52">
        <v>11</v>
      </c>
      <c r="C62" s="24" t="s">
        <v>94</v>
      </c>
      <c r="D62" s="58" t="s">
        <v>95</v>
      </c>
      <c r="E62" s="14" t="s">
        <v>24</v>
      </c>
      <c r="F62" s="14" t="s">
        <v>80</v>
      </c>
      <c r="G62" s="17">
        <v>2</v>
      </c>
      <c r="H62" s="18"/>
      <c r="I62" s="17"/>
      <c r="J62" s="19">
        <v>8700</v>
      </c>
      <c r="K62" s="44"/>
      <c r="L62" s="1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thickTop="1" thickBot="1">
      <c r="A63" s="7"/>
      <c r="B63" s="52">
        <v>12</v>
      </c>
      <c r="C63" s="59" t="s">
        <v>96</v>
      </c>
      <c r="D63" s="60" t="s">
        <v>97</v>
      </c>
      <c r="E63" s="14"/>
      <c r="F63" s="14" t="s">
        <v>80</v>
      </c>
      <c r="G63" s="9">
        <v>1</v>
      </c>
      <c r="H63" s="18"/>
      <c r="I63" s="17"/>
      <c r="J63" s="19">
        <v>3082.95</v>
      </c>
      <c r="K63" s="44"/>
      <c r="L63" s="1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thickTop="1" thickBot="1">
      <c r="A64" s="2"/>
      <c r="B64" s="168" t="s">
        <v>114</v>
      </c>
      <c r="C64" s="165"/>
      <c r="D64" s="165"/>
      <c r="E64" s="165"/>
      <c r="F64" s="165"/>
      <c r="G64" s="165"/>
      <c r="H64" s="165"/>
      <c r="I64" s="165"/>
      <c r="J64" s="165"/>
      <c r="K64" s="166"/>
      <c r="L64" s="2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2"/>
      <c r="B65" s="155" t="s">
        <v>99</v>
      </c>
      <c r="C65" s="150"/>
      <c r="D65" s="150"/>
      <c r="E65" s="150"/>
      <c r="F65" s="150"/>
      <c r="G65" s="150"/>
      <c r="H65" s="150"/>
      <c r="I65" s="150"/>
      <c r="J65" s="150"/>
      <c r="K65" s="151"/>
      <c r="L65" s="2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7"/>
      <c r="B66" s="8" t="s">
        <v>14</v>
      </c>
      <c r="C66" s="8" t="s">
        <v>15</v>
      </c>
      <c r="D66" s="8" t="s">
        <v>75</v>
      </c>
      <c r="E66" s="8" t="s">
        <v>17</v>
      </c>
      <c r="F66" s="8" t="s">
        <v>19</v>
      </c>
      <c r="G66" s="9" t="s">
        <v>19</v>
      </c>
      <c r="H66" s="10" t="s">
        <v>20</v>
      </c>
      <c r="I66" s="10" t="s">
        <v>76</v>
      </c>
      <c r="J66" s="11" t="s">
        <v>77</v>
      </c>
      <c r="K66" s="12" t="s">
        <v>23</v>
      </c>
      <c r="L66" s="1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7"/>
      <c r="B67" s="61">
        <v>1</v>
      </c>
      <c r="C67" s="62" t="s">
        <v>100</v>
      </c>
      <c r="D67" s="30" t="s">
        <v>101</v>
      </c>
      <c r="E67" s="29" t="s">
        <v>24</v>
      </c>
      <c r="F67" s="29" t="s">
        <v>80</v>
      </c>
      <c r="G67" s="9">
        <v>1</v>
      </c>
      <c r="H67" s="18"/>
      <c r="I67" s="18"/>
      <c r="J67" s="11">
        <v>95680</v>
      </c>
      <c r="K67" s="44"/>
      <c r="L67" s="1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7"/>
      <c r="B68" s="29">
        <v>2</v>
      </c>
      <c r="C68" s="30" t="s">
        <v>115</v>
      </c>
      <c r="D68" s="30" t="s">
        <v>116</v>
      </c>
      <c r="E68" s="29" t="s">
        <v>24</v>
      </c>
      <c r="F68" s="29" t="s">
        <v>80</v>
      </c>
      <c r="G68" s="9">
        <v>3</v>
      </c>
      <c r="H68" s="18"/>
      <c r="I68" s="18"/>
      <c r="J68" s="11">
        <v>1230</v>
      </c>
      <c r="K68" s="44"/>
      <c r="L68" s="1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7"/>
      <c r="B69" s="29">
        <v>3</v>
      </c>
      <c r="C69" s="24" t="s">
        <v>103</v>
      </c>
      <c r="D69" s="56" t="s">
        <v>104</v>
      </c>
      <c r="E69" s="29" t="s">
        <v>24</v>
      </c>
      <c r="F69" s="29" t="s">
        <v>80</v>
      </c>
      <c r="G69" s="9">
        <v>1</v>
      </c>
      <c r="H69" s="18"/>
      <c r="I69" s="18"/>
      <c r="J69" s="11">
        <v>1554.8</v>
      </c>
      <c r="K69" s="44"/>
      <c r="L69" s="1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7"/>
      <c r="B70" s="169" t="s">
        <v>117</v>
      </c>
      <c r="C70" s="170"/>
      <c r="D70" s="170"/>
      <c r="E70" s="170"/>
      <c r="F70" s="170"/>
      <c r="G70" s="170"/>
      <c r="H70" s="170"/>
      <c r="I70" s="170"/>
      <c r="J70" s="170"/>
      <c r="K70" s="171"/>
      <c r="L70" s="1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63"/>
      <c r="B71" s="64" t="s">
        <v>14</v>
      </c>
      <c r="C71" s="64" t="s">
        <v>15</v>
      </c>
      <c r="D71" s="64" t="s">
        <v>75</v>
      </c>
      <c r="E71" s="64" t="s">
        <v>17</v>
      </c>
      <c r="F71" s="64" t="s">
        <v>19</v>
      </c>
      <c r="G71" s="65" t="s">
        <v>19</v>
      </c>
      <c r="H71" s="66" t="s">
        <v>20</v>
      </c>
      <c r="I71" s="66" t="s">
        <v>76</v>
      </c>
      <c r="J71" s="67" t="s">
        <v>77</v>
      </c>
      <c r="K71" s="68" t="s">
        <v>23</v>
      </c>
      <c r="L71" s="69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63"/>
      <c r="B72" s="70">
        <v>1</v>
      </c>
      <c r="C72" s="71" t="s">
        <v>118</v>
      </c>
      <c r="D72" s="72" t="s">
        <v>119</v>
      </c>
      <c r="E72" s="70" t="s">
        <v>24</v>
      </c>
      <c r="F72" s="70" t="s">
        <v>80</v>
      </c>
      <c r="G72" s="70">
        <v>1</v>
      </c>
      <c r="H72" s="73"/>
      <c r="I72" s="73" t="s">
        <v>120</v>
      </c>
      <c r="J72" s="74">
        <v>0</v>
      </c>
      <c r="K72" s="75"/>
      <c r="L72" s="69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63"/>
      <c r="B73" s="76">
        <v>2</v>
      </c>
      <c r="C73" s="15" t="s">
        <v>121</v>
      </c>
      <c r="D73" s="15" t="s">
        <v>98</v>
      </c>
      <c r="E73" s="76" t="s">
        <v>24</v>
      </c>
      <c r="F73" s="76" t="s">
        <v>80</v>
      </c>
      <c r="G73" s="65">
        <v>1</v>
      </c>
      <c r="H73" s="18"/>
      <c r="I73" s="77" t="s">
        <v>26</v>
      </c>
      <c r="J73" s="78">
        <v>0</v>
      </c>
      <c r="K73" s="79"/>
      <c r="L73" s="69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63"/>
      <c r="B74" s="76">
        <v>3</v>
      </c>
      <c r="C74" s="15" t="s">
        <v>122</v>
      </c>
      <c r="D74" s="15" t="s">
        <v>98</v>
      </c>
      <c r="E74" s="76" t="s">
        <v>24</v>
      </c>
      <c r="F74" s="76" t="s">
        <v>80</v>
      </c>
      <c r="G74" s="65">
        <v>1</v>
      </c>
      <c r="H74" s="18"/>
      <c r="I74" s="77" t="s">
        <v>26</v>
      </c>
      <c r="J74" s="78">
        <v>0</v>
      </c>
      <c r="K74" s="79"/>
      <c r="L74" s="69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2"/>
      <c r="B75" s="172" t="s">
        <v>105</v>
      </c>
      <c r="C75" s="173"/>
      <c r="D75" s="173"/>
      <c r="E75" s="173"/>
      <c r="F75" s="173"/>
      <c r="G75" s="173"/>
      <c r="H75" s="173"/>
      <c r="I75" s="173"/>
      <c r="J75" s="173"/>
      <c r="K75" s="174"/>
      <c r="L75" s="2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7"/>
      <c r="B76" s="80" t="s">
        <v>14</v>
      </c>
      <c r="C76" s="80" t="s">
        <v>15</v>
      </c>
      <c r="D76" s="80" t="s">
        <v>75</v>
      </c>
      <c r="E76" s="80" t="s">
        <v>17</v>
      </c>
      <c r="F76" s="80" t="s">
        <v>19</v>
      </c>
      <c r="G76" s="9" t="s">
        <v>19</v>
      </c>
      <c r="H76" s="10" t="s">
        <v>20</v>
      </c>
      <c r="I76" s="10" t="s">
        <v>76</v>
      </c>
      <c r="J76" s="11" t="s">
        <v>77</v>
      </c>
      <c r="K76" s="12" t="s">
        <v>23</v>
      </c>
      <c r="L76" s="13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7"/>
      <c r="B77" s="81">
        <v>1</v>
      </c>
      <c r="C77" s="30" t="s">
        <v>106</v>
      </c>
      <c r="D77" s="56" t="s">
        <v>107</v>
      </c>
      <c r="E77" s="29" t="s">
        <v>24</v>
      </c>
      <c r="F77" s="81" t="s">
        <v>80</v>
      </c>
      <c r="G77" s="9">
        <v>5</v>
      </c>
      <c r="H77" s="18"/>
      <c r="I77" s="17" t="s">
        <v>26</v>
      </c>
      <c r="J77" s="19">
        <v>28688.5</v>
      </c>
      <c r="K77" s="44"/>
      <c r="L77" s="13"/>
      <c r="M77" s="8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7"/>
      <c r="B78" s="29">
        <v>2</v>
      </c>
      <c r="C78" s="30" t="s">
        <v>108</v>
      </c>
      <c r="D78" s="30" t="s">
        <v>109</v>
      </c>
      <c r="E78" s="29" t="s">
        <v>24</v>
      </c>
      <c r="F78" s="29" t="s">
        <v>80</v>
      </c>
      <c r="G78" s="9">
        <v>10</v>
      </c>
      <c r="H78" s="18"/>
      <c r="I78" s="17" t="s">
        <v>26</v>
      </c>
      <c r="J78" s="19">
        <v>12012</v>
      </c>
      <c r="K78" s="44"/>
      <c r="L78" s="13"/>
      <c r="M78" s="83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7"/>
      <c r="B79" s="81">
        <v>3</v>
      </c>
      <c r="C79" s="30" t="s">
        <v>123</v>
      </c>
      <c r="D79" s="56" t="s">
        <v>124</v>
      </c>
      <c r="E79" s="29" t="s">
        <v>24</v>
      </c>
      <c r="F79" s="29" t="s">
        <v>80</v>
      </c>
      <c r="G79" s="9">
        <v>1</v>
      </c>
      <c r="H79" s="18"/>
      <c r="I79" s="17" t="s">
        <v>26</v>
      </c>
      <c r="J79" s="19">
        <v>9460</v>
      </c>
      <c r="K79" s="44"/>
      <c r="L79" s="13"/>
      <c r="M79" s="8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7"/>
      <c r="B80" s="81">
        <v>5</v>
      </c>
      <c r="C80" s="30" t="s">
        <v>125</v>
      </c>
      <c r="D80" s="30" t="s">
        <v>126</v>
      </c>
      <c r="E80" s="29" t="s">
        <v>24</v>
      </c>
      <c r="F80" s="29" t="s">
        <v>80</v>
      </c>
      <c r="G80" s="17">
        <v>1</v>
      </c>
      <c r="H80" s="18"/>
      <c r="I80" s="17" t="s">
        <v>26</v>
      </c>
      <c r="J80" s="19">
        <v>4600</v>
      </c>
      <c r="K80" s="44"/>
      <c r="L80" s="13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7"/>
      <c r="B81" s="29">
        <v>6</v>
      </c>
      <c r="C81" s="30" t="s">
        <v>127</v>
      </c>
      <c r="D81" s="56" t="s">
        <v>128</v>
      </c>
      <c r="E81" s="29" t="s">
        <v>24</v>
      </c>
      <c r="F81" s="29" t="s">
        <v>80</v>
      </c>
      <c r="G81" s="9">
        <v>1</v>
      </c>
      <c r="H81" s="18"/>
      <c r="I81" s="17" t="s">
        <v>26</v>
      </c>
      <c r="J81" s="19">
        <v>4400</v>
      </c>
      <c r="K81" s="44"/>
      <c r="L81" s="13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7"/>
      <c r="B82" s="81">
        <v>7</v>
      </c>
      <c r="C82" s="30" t="s">
        <v>129</v>
      </c>
      <c r="D82" s="56" t="s">
        <v>130</v>
      </c>
      <c r="E82" s="29" t="s">
        <v>24</v>
      </c>
      <c r="F82" s="29" t="s">
        <v>80</v>
      </c>
      <c r="G82" s="9">
        <v>5</v>
      </c>
      <c r="H82" s="18"/>
      <c r="I82" s="17" t="s">
        <v>26</v>
      </c>
      <c r="J82" s="19">
        <v>75000</v>
      </c>
      <c r="K82" s="44"/>
      <c r="L82" s="13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7"/>
      <c r="B83" s="29">
        <v>8</v>
      </c>
      <c r="C83" s="30" t="s">
        <v>110</v>
      </c>
      <c r="D83" s="56" t="s">
        <v>111</v>
      </c>
      <c r="E83" s="29" t="s">
        <v>24</v>
      </c>
      <c r="F83" s="29" t="s">
        <v>80</v>
      </c>
      <c r="G83" s="9">
        <v>2</v>
      </c>
      <c r="H83" s="18"/>
      <c r="I83" s="17" t="s">
        <v>26</v>
      </c>
      <c r="J83" s="19">
        <v>550</v>
      </c>
      <c r="K83" s="44"/>
      <c r="L83" s="13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7"/>
      <c r="B84" s="81">
        <v>9</v>
      </c>
      <c r="C84" s="30" t="s">
        <v>131</v>
      </c>
      <c r="D84" s="30" t="s">
        <v>98</v>
      </c>
      <c r="E84" s="29" t="s">
        <v>24</v>
      </c>
      <c r="F84" s="29" t="s">
        <v>80</v>
      </c>
      <c r="G84" s="9">
        <v>1</v>
      </c>
      <c r="H84" s="18"/>
      <c r="I84" s="17" t="s">
        <v>26</v>
      </c>
      <c r="J84" s="19">
        <v>1870</v>
      </c>
      <c r="K84" s="44"/>
      <c r="L84" s="13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7"/>
      <c r="B85" s="29">
        <v>10</v>
      </c>
      <c r="C85" s="30" t="s">
        <v>112</v>
      </c>
      <c r="D85" s="30" t="s">
        <v>113</v>
      </c>
      <c r="E85" s="29" t="s">
        <v>24</v>
      </c>
      <c r="F85" s="29" t="s">
        <v>80</v>
      </c>
      <c r="G85" s="9">
        <v>1</v>
      </c>
      <c r="H85" s="18"/>
      <c r="I85" s="17" t="s">
        <v>26</v>
      </c>
      <c r="J85" s="19">
        <v>9240</v>
      </c>
      <c r="K85" s="44"/>
      <c r="L85" s="13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7"/>
      <c r="B86" s="61">
        <v>3</v>
      </c>
      <c r="C86" s="24" t="s">
        <v>132</v>
      </c>
      <c r="D86" s="43" t="s">
        <v>133</v>
      </c>
      <c r="E86" s="29" t="s">
        <v>24</v>
      </c>
      <c r="F86" s="29" t="s">
        <v>80</v>
      </c>
      <c r="G86" s="9">
        <v>1</v>
      </c>
      <c r="H86" s="18"/>
      <c r="I86" s="17" t="s">
        <v>26</v>
      </c>
      <c r="J86" s="11">
        <v>1100</v>
      </c>
      <c r="K86" s="85"/>
      <c r="L86" s="1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2"/>
      <c r="B87" s="159" t="s">
        <v>134</v>
      </c>
      <c r="C87" s="157"/>
      <c r="D87" s="157"/>
      <c r="E87" s="157"/>
      <c r="F87" s="157"/>
      <c r="G87" s="157"/>
      <c r="H87" s="157"/>
      <c r="I87" s="157"/>
      <c r="J87" s="157"/>
      <c r="K87" s="160"/>
      <c r="L87" s="2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7"/>
      <c r="B88" s="8" t="s">
        <v>14</v>
      </c>
      <c r="C88" s="163" t="s">
        <v>69</v>
      </c>
      <c r="D88" s="147"/>
      <c r="E88" s="147"/>
      <c r="F88" s="148"/>
      <c r="G88" s="162" t="s">
        <v>23</v>
      </c>
      <c r="H88" s="147"/>
      <c r="I88" s="147"/>
      <c r="J88" s="147"/>
      <c r="K88" s="148"/>
      <c r="L88" s="13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7"/>
      <c r="B89" s="14">
        <v>1</v>
      </c>
      <c r="C89" s="164" t="s">
        <v>135</v>
      </c>
      <c r="D89" s="147"/>
      <c r="E89" s="147"/>
      <c r="F89" s="148"/>
      <c r="G89" s="149"/>
      <c r="H89" s="147"/>
      <c r="I89" s="147"/>
      <c r="J89" s="147"/>
      <c r="K89" s="148"/>
      <c r="L89" s="1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7"/>
      <c r="B90" s="14">
        <v>2</v>
      </c>
      <c r="C90" s="164" t="s">
        <v>136</v>
      </c>
      <c r="D90" s="147"/>
      <c r="E90" s="147"/>
      <c r="F90" s="148"/>
      <c r="G90" s="149" t="s">
        <v>137</v>
      </c>
      <c r="H90" s="147"/>
      <c r="I90" s="147"/>
      <c r="J90" s="147"/>
      <c r="K90" s="148"/>
      <c r="L90" s="1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7"/>
      <c r="B91" s="29">
        <v>3</v>
      </c>
      <c r="C91" s="146" t="s">
        <v>138</v>
      </c>
      <c r="D91" s="147"/>
      <c r="E91" s="147"/>
      <c r="F91" s="148"/>
      <c r="G91" s="149"/>
      <c r="H91" s="147"/>
      <c r="I91" s="147"/>
      <c r="J91" s="147"/>
      <c r="K91" s="148"/>
      <c r="L91" s="1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7"/>
      <c r="B92" s="46"/>
      <c r="C92" s="47"/>
      <c r="D92" s="47"/>
      <c r="E92" s="47"/>
      <c r="F92" s="47"/>
      <c r="G92" s="47"/>
      <c r="H92" s="47"/>
      <c r="I92" s="46"/>
      <c r="J92" s="48"/>
      <c r="K92" s="47"/>
      <c r="L92" s="13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2"/>
      <c r="B93" s="152" t="s">
        <v>139</v>
      </c>
      <c r="C93" s="153"/>
      <c r="D93" s="153"/>
      <c r="E93" s="153"/>
      <c r="F93" s="153"/>
      <c r="G93" s="153"/>
      <c r="H93" s="153"/>
      <c r="I93" s="153"/>
      <c r="J93" s="153"/>
      <c r="K93" s="154"/>
      <c r="L93" s="2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2"/>
      <c r="B94" s="155" t="s">
        <v>99</v>
      </c>
      <c r="C94" s="150"/>
      <c r="D94" s="150"/>
      <c r="E94" s="150"/>
      <c r="F94" s="150"/>
      <c r="G94" s="150"/>
      <c r="H94" s="150"/>
      <c r="I94" s="150"/>
      <c r="J94" s="150"/>
      <c r="K94" s="151"/>
      <c r="L94" s="2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7"/>
      <c r="B95" s="80" t="s">
        <v>14</v>
      </c>
      <c r="C95" s="80" t="s">
        <v>15</v>
      </c>
      <c r="D95" s="80" t="s">
        <v>75</v>
      </c>
      <c r="E95" s="80" t="s">
        <v>17</v>
      </c>
      <c r="F95" s="80" t="s">
        <v>19</v>
      </c>
      <c r="G95" s="9" t="s">
        <v>19</v>
      </c>
      <c r="H95" s="10" t="s">
        <v>20</v>
      </c>
      <c r="I95" s="10" t="s">
        <v>76</v>
      </c>
      <c r="J95" s="11" t="s">
        <v>77</v>
      </c>
      <c r="K95" s="12" t="s">
        <v>23</v>
      </c>
      <c r="L95" s="13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7"/>
      <c r="B96" s="29">
        <v>1</v>
      </c>
      <c r="C96" s="62" t="s">
        <v>100</v>
      </c>
      <c r="D96" s="30" t="s">
        <v>101</v>
      </c>
      <c r="E96" s="29" t="s">
        <v>24</v>
      </c>
      <c r="F96" s="29" t="s">
        <v>80</v>
      </c>
      <c r="G96" s="9">
        <v>1</v>
      </c>
      <c r="H96" s="18"/>
      <c r="I96" s="17"/>
      <c r="J96" s="19">
        <v>95680</v>
      </c>
      <c r="K96" s="86"/>
      <c r="L96" s="13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7"/>
      <c r="B97" s="29">
        <v>2</v>
      </c>
      <c r="C97" s="30" t="s">
        <v>140</v>
      </c>
      <c r="D97" s="87" t="s">
        <v>141</v>
      </c>
      <c r="E97" s="29" t="s">
        <v>24</v>
      </c>
      <c r="F97" s="29" t="s">
        <v>80</v>
      </c>
      <c r="G97" s="9">
        <v>1</v>
      </c>
      <c r="H97" s="18"/>
      <c r="I97" s="17"/>
      <c r="J97" s="19">
        <v>54280</v>
      </c>
      <c r="K97" s="86"/>
      <c r="L97" s="13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7"/>
      <c r="B98" s="29">
        <v>3</v>
      </c>
      <c r="C98" s="30" t="s">
        <v>115</v>
      </c>
      <c r="D98" s="30" t="s">
        <v>116</v>
      </c>
      <c r="E98" s="29" t="s">
        <v>24</v>
      </c>
      <c r="F98" s="29" t="s">
        <v>80</v>
      </c>
      <c r="G98" s="9">
        <v>2</v>
      </c>
      <c r="H98" s="18"/>
      <c r="I98" s="17"/>
      <c r="J98" s="19">
        <v>820</v>
      </c>
      <c r="K98" s="86"/>
      <c r="L98" s="13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7"/>
      <c r="B99" s="29">
        <v>4</v>
      </c>
      <c r="C99" s="24" t="s">
        <v>142</v>
      </c>
      <c r="D99" s="43" t="s">
        <v>143</v>
      </c>
      <c r="E99" s="29" t="s">
        <v>24</v>
      </c>
      <c r="F99" s="29" t="s">
        <v>80</v>
      </c>
      <c r="G99" s="9">
        <v>1</v>
      </c>
      <c r="H99" s="18"/>
      <c r="I99" s="17"/>
      <c r="J99" s="19">
        <v>115456.47</v>
      </c>
      <c r="K99" s="86"/>
      <c r="L99" s="13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7"/>
      <c r="B100" s="29">
        <v>5</v>
      </c>
      <c r="C100" s="24" t="s">
        <v>103</v>
      </c>
      <c r="D100" s="56" t="s">
        <v>104</v>
      </c>
      <c r="E100" s="29" t="s">
        <v>24</v>
      </c>
      <c r="F100" s="29" t="s">
        <v>80</v>
      </c>
      <c r="G100" s="9">
        <v>1</v>
      </c>
      <c r="H100" s="18"/>
      <c r="I100" s="17"/>
      <c r="J100" s="19">
        <v>1554.8</v>
      </c>
      <c r="K100" s="86"/>
      <c r="L100" s="1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7"/>
      <c r="B101" s="29">
        <v>6</v>
      </c>
      <c r="C101" s="26" t="s">
        <v>102</v>
      </c>
      <c r="D101" s="30" t="s">
        <v>144</v>
      </c>
      <c r="E101" s="29" t="s">
        <v>24</v>
      </c>
      <c r="F101" s="29" t="s">
        <v>80</v>
      </c>
      <c r="G101" s="9">
        <v>2</v>
      </c>
      <c r="H101" s="18"/>
      <c r="I101" s="17"/>
      <c r="J101" s="19">
        <v>3588</v>
      </c>
      <c r="K101" s="86"/>
      <c r="L101" s="13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2"/>
      <c r="B102" s="156" t="s">
        <v>117</v>
      </c>
      <c r="C102" s="157"/>
      <c r="D102" s="157"/>
      <c r="E102" s="157"/>
      <c r="F102" s="157"/>
      <c r="G102" s="157"/>
      <c r="H102" s="157"/>
      <c r="I102" s="157"/>
      <c r="J102" s="157"/>
      <c r="K102" s="158"/>
      <c r="L102" s="2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7"/>
      <c r="B103" s="80" t="s">
        <v>14</v>
      </c>
      <c r="C103" s="80" t="s">
        <v>15</v>
      </c>
      <c r="D103" s="80" t="s">
        <v>75</v>
      </c>
      <c r="E103" s="80" t="s">
        <v>17</v>
      </c>
      <c r="F103" s="80" t="s">
        <v>19</v>
      </c>
      <c r="G103" s="9" t="s">
        <v>19</v>
      </c>
      <c r="H103" s="10" t="s">
        <v>20</v>
      </c>
      <c r="I103" s="10" t="s">
        <v>76</v>
      </c>
      <c r="J103" s="11" t="s">
        <v>77</v>
      </c>
      <c r="K103" s="12" t="s">
        <v>23</v>
      </c>
      <c r="L103" s="13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7"/>
      <c r="B104" s="40">
        <v>1</v>
      </c>
      <c r="C104" s="41" t="s">
        <v>118</v>
      </c>
      <c r="D104" s="45" t="s">
        <v>119</v>
      </c>
      <c r="E104" s="40" t="s">
        <v>24</v>
      </c>
      <c r="F104" s="40" t="s">
        <v>80</v>
      </c>
      <c r="G104" s="40">
        <v>1</v>
      </c>
      <c r="H104" s="42"/>
      <c r="I104" s="42" t="s">
        <v>120</v>
      </c>
      <c r="J104" s="88">
        <v>0</v>
      </c>
      <c r="K104" s="41"/>
      <c r="L104" s="13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7"/>
      <c r="B105" s="29">
        <v>2</v>
      </c>
      <c r="C105" s="30" t="s">
        <v>121</v>
      </c>
      <c r="D105" s="30" t="s">
        <v>98</v>
      </c>
      <c r="E105" s="29" t="s">
        <v>24</v>
      </c>
      <c r="F105" s="29" t="s">
        <v>80</v>
      </c>
      <c r="G105" s="9">
        <v>1</v>
      </c>
      <c r="H105" s="18"/>
      <c r="I105" s="17" t="s">
        <v>145</v>
      </c>
      <c r="J105" s="19">
        <v>0</v>
      </c>
      <c r="K105" s="28"/>
      <c r="L105" s="13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7"/>
      <c r="B106" s="29">
        <v>3</v>
      </c>
      <c r="C106" s="30" t="s">
        <v>122</v>
      </c>
      <c r="D106" s="30" t="s">
        <v>98</v>
      </c>
      <c r="E106" s="29" t="s">
        <v>24</v>
      </c>
      <c r="F106" s="29" t="s">
        <v>80</v>
      </c>
      <c r="G106" s="9">
        <v>1</v>
      </c>
      <c r="H106" s="18"/>
      <c r="I106" s="17" t="s">
        <v>26</v>
      </c>
      <c r="J106" s="19">
        <v>0</v>
      </c>
      <c r="K106" s="28"/>
      <c r="L106" s="1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2"/>
      <c r="B107" s="159" t="s">
        <v>105</v>
      </c>
      <c r="C107" s="157"/>
      <c r="D107" s="157"/>
      <c r="E107" s="157"/>
      <c r="F107" s="157"/>
      <c r="G107" s="157"/>
      <c r="H107" s="157"/>
      <c r="I107" s="157"/>
      <c r="J107" s="157"/>
      <c r="K107" s="160"/>
      <c r="L107" s="2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7"/>
      <c r="B108" s="8" t="s">
        <v>14</v>
      </c>
      <c r="C108" s="8" t="s">
        <v>15</v>
      </c>
      <c r="D108" s="8" t="s">
        <v>75</v>
      </c>
      <c r="E108" s="8" t="s">
        <v>17</v>
      </c>
      <c r="F108" s="8" t="s">
        <v>19</v>
      </c>
      <c r="G108" s="9" t="s">
        <v>19</v>
      </c>
      <c r="H108" s="10" t="s">
        <v>20</v>
      </c>
      <c r="I108" s="10" t="s">
        <v>76</v>
      </c>
      <c r="J108" s="11" t="s">
        <v>77</v>
      </c>
      <c r="K108" s="12" t="s">
        <v>23</v>
      </c>
      <c r="L108" s="1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7"/>
      <c r="B109" s="89">
        <v>1</v>
      </c>
      <c r="C109" s="30" t="s">
        <v>106</v>
      </c>
      <c r="D109" s="56" t="s">
        <v>107</v>
      </c>
      <c r="E109" s="29" t="s">
        <v>24</v>
      </c>
      <c r="F109" s="81" t="s">
        <v>80</v>
      </c>
      <c r="G109" s="17">
        <v>2</v>
      </c>
      <c r="H109" s="18"/>
      <c r="I109" s="17" t="s">
        <v>26</v>
      </c>
      <c r="J109" s="19">
        <v>11475.4</v>
      </c>
      <c r="K109" s="86"/>
      <c r="L109" s="1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7"/>
      <c r="B110" s="89">
        <v>2</v>
      </c>
      <c r="C110" s="30" t="s">
        <v>125</v>
      </c>
      <c r="D110" s="30" t="s">
        <v>146</v>
      </c>
      <c r="E110" s="29" t="s">
        <v>24</v>
      </c>
      <c r="F110" s="29" t="s">
        <v>80</v>
      </c>
      <c r="G110" s="9">
        <v>1</v>
      </c>
      <c r="H110" s="18"/>
      <c r="I110" s="17" t="s">
        <v>26</v>
      </c>
      <c r="J110" s="19">
        <v>4600</v>
      </c>
      <c r="K110" s="86"/>
      <c r="L110" s="1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7"/>
      <c r="B111" s="89">
        <v>3</v>
      </c>
      <c r="C111" s="30" t="s">
        <v>147</v>
      </c>
      <c r="D111" s="56" t="s">
        <v>148</v>
      </c>
      <c r="E111" s="29" t="s">
        <v>24</v>
      </c>
      <c r="F111" s="29" t="s">
        <v>80</v>
      </c>
      <c r="G111" s="9">
        <v>1</v>
      </c>
      <c r="H111" s="18"/>
      <c r="I111" s="17" t="s">
        <v>26</v>
      </c>
      <c r="J111" s="11">
        <v>2090</v>
      </c>
      <c r="K111" s="86"/>
      <c r="L111" s="13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7"/>
      <c r="B112" s="89">
        <v>4</v>
      </c>
      <c r="C112" s="30" t="s">
        <v>108</v>
      </c>
      <c r="D112" s="30" t="s">
        <v>109</v>
      </c>
      <c r="E112" s="29" t="s">
        <v>24</v>
      </c>
      <c r="F112" s="29" t="s">
        <v>80</v>
      </c>
      <c r="G112" s="9">
        <v>2</v>
      </c>
      <c r="H112" s="18"/>
      <c r="I112" s="17" t="s">
        <v>26</v>
      </c>
      <c r="J112" s="19">
        <v>2402.4</v>
      </c>
      <c r="K112" s="86"/>
      <c r="L112" s="13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7"/>
      <c r="B113" s="89">
        <v>5</v>
      </c>
      <c r="C113" s="30" t="s">
        <v>149</v>
      </c>
      <c r="D113" s="56" t="s">
        <v>150</v>
      </c>
      <c r="E113" s="29" t="s">
        <v>24</v>
      </c>
      <c r="F113" s="29" t="s">
        <v>80</v>
      </c>
      <c r="G113" s="9">
        <v>1</v>
      </c>
      <c r="H113" s="18"/>
      <c r="I113" s="17" t="s">
        <v>26</v>
      </c>
      <c r="J113" s="11">
        <v>1430</v>
      </c>
      <c r="K113" s="86"/>
      <c r="L113" s="13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7"/>
      <c r="B114" s="89">
        <v>6</v>
      </c>
      <c r="C114" s="30" t="s">
        <v>110</v>
      </c>
      <c r="D114" s="56" t="s">
        <v>111</v>
      </c>
      <c r="E114" s="29" t="s">
        <v>24</v>
      </c>
      <c r="F114" s="29" t="s">
        <v>80</v>
      </c>
      <c r="G114" s="9">
        <v>1</v>
      </c>
      <c r="H114" s="18"/>
      <c r="I114" s="17" t="s">
        <v>26</v>
      </c>
      <c r="J114" s="11">
        <v>275</v>
      </c>
      <c r="K114" s="86"/>
      <c r="L114" s="13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7"/>
      <c r="B115" s="89">
        <v>7</v>
      </c>
      <c r="C115" s="30" t="s">
        <v>129</v>
      </c>
      <c r="D115" s="56" t="s">
        <v>130</v>
      </c>
      <c r="E115" s="29" t="s">
        <v>24</v>
      </c>
      <c r="F115" s="29" t="s">
        <v>80</v>
      </c>
      <c r="G115" s="9">
        <v>1</v>
      </c>
      <c r="H115" s="18"/>
      <c r="I115" s="17" t="s">
        <v>26</v>
      </c>
      <c r="J115" s="11">
        <v>15000</v>
      </c>
      <c r="K115" s="86"/>
      <c r="L115" s="13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7"/>
      <c r="B116" s="29">
        <v>8</v>
      </c>
      <c r="C116" s="24" t="s">
        <v>132</v>
      </c>
      <c r="D116" s="43" t="s">
        <v>133</v>
      </c>
      <c r="E116" s="29" t="s">
        <v>24</v>
      </c>
      <c r="F116" s="29" t="s">
        <v>80</v>
      </c>
      <c r="G116" s="9">
        <v>1</v>
      </c>
      <c r="H116" s="18"/>
      <c r="I116" s="17" t="s">
        <v>26</v>
      </c>
      <c r="J116" s="19">
        <v>1100</v>
      </c>
      <c r="K116" s="28"/>
      <c r="L116" s="13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7"/>
      <c r="B117" s="161" t="s">
        <v>151</v>
      </c>
      <c r="C117" s="147"/>
      <c r="D117" s="147"/>
      <c r="E117" s="147"/>
      <c r="F117" s="147"/>
      <c r="G117" s="147"/>
      <c r="H117" s="147"/>
      <c r="I117" s="147"/>
      <c r="J117" s="147"/>
      <c r="K117" s="148"/>
      <c r="L117" s="13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7"/>
      <c r="B118" s="8" t="s">
        <v>14</v>
      </c>
      <c r="C118" s="163" t="s">
        <v>69</v>
      </c>
      <c r="D118" s="147"/>
      <c r="E118" s="147"/>
      <c r="F118" s="148"/>
      <c r="G118" s="162" t="s">
        <v>23</v>
      </c>
      <c r="H118" s="147"/>
      <c r="I118" s="147"/>
      <c r="J118" s="147"/>
      <c r="K118" s="148"/>
      <c r="L118" s="13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7"/>
      <c r="B119" s="14">
        <v>1</v>
      </c>
      <c r="C119" s="164" t="s">
        <v>152</v>
      </c>
      <c r="D119" s="147"/>
      <c r="E119" s="147"/>
      <c r="F119" s="148"/>
      <c r="G119" s="149"/>
      <c r="H119" s="147"/>
      <c r="I119" s="147"/>
      <c r="J119" s="147"/>
      <c r="K119" s="148"/>
      <c r="L119" s="13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7"/>
      <c r="B120" s="14">
        <v>2</v>
      </c>
      <c r="C120" s="164" t="s">
        <v>136</v>
      </c>
      <c r="D120" s="147"/>
      <c r="E120" s="147"/>
      <c r="F120" s="148"/>
      <c r="G120" s="149"/>
      <c r="H120" s="147"/>
      <c r="I120" s="147"/>
      <c r="J120" s="147"/>
      <c r="K120" s="148"/>
      <c r="L120" s="13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7"/>
      <c r="B121" s="14">
        <v>3</v>
      </c>
      <c r="C121" s="146" t="s">
        <v>153</v>
      </c>
      <c r="D121" s="147"/>
      <c r="E121" s="147"/>
      <c r="F121" s="148"/>
      <c r="G121" s="149"/>
      <c r="H121" s="147"/>
      <c r="I121" s="147"/>
      <c r="J121" s="147"/>
      <c r="K121" s="148"/>
      <c r="L121" s="13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7"/>
      <c r="B122" s="90"/>
      <c r="C122" s="90"/>
      <c r="D122" s="90"/>
      <c r="E122" s="90"/>
      <c r="F122" s="91"/>
      <c r="G122" s="91"/>
      <c r="H122" s="91"/>
      <c r="I122" s="91"/>
      <c r="J122" s="92"/>
      <c r="K122" s="90"/>
      <c r="L122" s="13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7"/>
      <c r="B123" s="90"/>
      <c r="C123" s="90"/>
      <c r="D123" s="90"/>
      <c r="E123" s="90"/>
      <c r="F123" s="91"/>
      <c r="G123" s="91"/>
      <c r="H123" s="91"/>
      <c r="I123" s="91"/>
      <c r="J123" s="92"/>
      <c r="K123" s="90"/>
      <c r="L123" s="13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2"/>
      <c r="B124" s="152" t="s">
        <v>154</v>
      </c>
      <c r="C124" s="153"/>
      <c r="D124" s="153"/>
      <c r="E124" s="153"/>
      <c r="F124" s="153"/>
      <c r="G124" s="153"/>
      <c r="H124" s="153"/>
      <c r="I124" s="153"/>
      <c r="J124" s="153"/>
      <c r="K124" s="154"/>
      <c r="L124" s="2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2"/>
      <c r="B125" s="155" t="s">
        <v>155</v>
      </c>
      <c r="C125" s="150"/>
      <c r="D125" s="150"/>
      <c r="E125" s="150"/>
      <c r="F125" s="150"/>
      <c r="G125" s="150"/>
      <c r="H125" s="150"/>
      <c r="I125" s="150"/>
      <c r="J125" s="150"/>
      <c r="K125" s="151"/>
      <c r="L125" s="2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7"/>
      <c r="B126" s="8" t="s">
        <v>14</v>
      </c>
      <c r="C126" s="8" t="s">
        <v>15</v>
      </c>
      <c r="D126" s="8" t="s">
        <v>75</v>
      </c>
      <c r="E126" s="8" t="s">
        <v>17</v>
      </c>
      <c r="F126" s="8" t="s">
        <v>19</v>
      </c>
      <c r="G126" s="9" t="s">
        <v>19</v>
      </c>
      <c r="H126" s="10" t="s">
        <v>20</v>
      </c>
      <c r="I126" s="10" t="s">
        <v>76</v>
      </c>
      <c r="J126" s="11" t="s">
        <v>77</v>
      </c>
      <c r="K126" s="12" t="s">
        <v>23</v>
      </c>
      <c r="L126" s="13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7"/>
      <c r="B127" s="52">
        <v>1</v>
      </c>
      <c r="C127" s="30" t="s">
        <v>115</v>
      </c>
      <c r="D127" s="30" t="s">
        <v>116</v>
      </c>
      <c r="E127" s="29" t="s">
        <v>24</v>
      </c>
      <c r="F127" s="29" t="s">
        <v>80</v>
      </c>
      <c r="G127" s="9">
        <v>1</v>
      </c>
      <c r="H127" s="18"/>
      <c r="I127" s="17"/>
      <c r="J127" s="19">
        <v>520</v>
      </c>
      <c r="K127" s="86"/>
      <c r="L127" s="13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2"/>
      <c r="B128" s="155" t="s">
        <v>105</v>
      </c>
      <c r="C128" s="150"/>
      <c r="D128" s="150"/>
      <c r="E128" s="150"/>
      <c r="F128" s="150"/>
      <c r="G128" s="150"/>
      <c r="H128" s="150"/>
      <c r="I128" s="150"/>
      <c r="J128" s="150"/>
      <c r="K128" s="151"/>
      <c r="L128" s="2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7"/>
      <c r="B129" s="8" t="s">
        <v>14</v>
      </c>
      <c r="C129" s="8" t="s">
        <v>15</v>
      </c>
      <c r="D129" s="8" t="s">
        <v>75</v>
      </c>
      <c r="E129" s="8" t="s">
        <v>17</v>
      </c>
      <c r="F129" s="8" t="s">
        <v>19</v>
      </c>
      <c r="G129" s="9" t="s">
        <v>19</v>
      </c>
      <c r="H129" s="10" t="s">
        <v>20</v>
      </c>
      <c r="I129" s="10" t="s">
        <v>76</v>
      </c>
      <c r="J129" s="11" t="s">
        <v>77</v>
      </c>
      <c r="K129" s="12" t="s">
        <v>23</v>
      </c>
      <c r="L129" s="13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7"/>
      <c r="B130" s="14">
        <v>1</v>
      </c>
      <c r="C130" s="30" t="s">
        <v>108</v>
      </c>
      <c r="D130" s="30" t="s">
        <v>109</v>
      </c>
      <c r="E130" s="29" t="s">
        <v>24</v>
      </c>
      <c r="F130" s="29" t="s">
        <v>80</v>
      </c>
      <c r="G130" s="9">
        <v>8</v>
      </c>
      <c r="H130" s="18"/>
      <c r="I130" s="17" t="s">
        <v>26</v>
      </c>
      <c r="J130" s="19">
        <v>10560</v>
      </c>
      <c r="K130" s="86"/>
      <c r="L130" s="13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7"/>
      <c r="B131" s="14">
        <v>2</v>
      </c>
      <c r="C131" s="30" t="s">
        <v>106</v>
      </c>
      <c r="D131" s="56" t="s">
        <v>107</v>
      </c>
      <c r="E131" s="29" t="s">
        <v>24</v>
      </c>
      <c r="F131" s="81" t="s">
        <v>80</v>
      </c>
      <c r="G131" s="9">
        <v>2</v>
      </c>
      <c r="H131" s="18"/>
      <c r="I131" s="17" t="s">
        <v>26</v>
      </c>
      <c r="J131" s="19">
        <v>11475.4</v>
      </c>
      <c r="K131" s="86"/>
      <c r="L131" s="13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7"/>
      <c r="B132" s="14">
        <v>3</v>
      </c>
      <c r="C132" s="30" t="s">
        <v>129</v>
      </c>
      <c r="D132" s="56" t="s">
        <v>130</v>
      </c>
      <c r="E132" s="29" t="s">
        <v>24</v>
      </c>
      <c r="F132" s="29" t="s">
        <v>80</v>
      </c>
      <c r="G132" s="9">
        <v>5</v>
      </c>
      <c r="H132" s="18"/>
      <c r="I132" s="17" t="s">
        <v>26</v>
      </c>
      <c r="J132" s="19">
        <v>75000</v>
      </c>
      <c r="K132" s="86"/>
      <c r="L132" s="13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7"/>
      <c r="B133" s="14">
        <v>4</v>
      </c>
      <c r="C133" s="30" t="s">
        <v>127</v>
      </c>
      <c r="D133" s="56" t="s">
        <v>128</v>
      </c>
      <c r="E133" s="29" t="s">
        <v>24</v>
      </c>
      <c r="F133" s="29" t="s">
        <v>80</v>
      </c>
      <c r="G133" s="9">
        <v>1</v>
      </c>
      <c r="H133" s="18"/>
      <c r="I133" s="17" t="s">
        <v>26</v>
      </c>
      <c r="J133" s="19">
        <v>4400</v>
      </c>
      <c r="K133" s="86"/>
      <c r="L133" s="13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7"/>
      <c r="B134" s="14">
        <v>5</v>
      </c>
      <c r="C134" s="30" t="s">
        <v>131</v>
      </c>
      <c r="D134" s="30" t="s">
        <v>98</v>
      </c>
      <c r="E134" s="29" t="s">
        <v>24</v>
      </c>
      <c r="F134" s="29" t="s">
        <v>80</v>
      </c>
      <c r="G134" s="9">
        <v>1</v>
      </c>
      <c r="H134" s="18"/>
      <c r="I134" s="17" t="s">
        <v>26</v>
      </c>
      <c r="J134" s="19">
        <v>1870</v>
      </c>
      <c r="K134" s="86"/>
      <c r="L134" s="13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7"/>
      <c r="B135" s="52">
        <v>6</v>
      </c>
      <c r="C135" s="30" t="s">
        <v>110</v>
      </c>
      <c r="D135" s="56" t="s">
        <v>111</v>
      </c>
      <c r="E135" s="29" t="s">
        <v>24</v>
      </c>
      <c r="F135" s="29" t="s">
        <v>80</v>
      </c>
      <c r="G135" s="9">
        <v>1</v>
      </c>
      <c r="H135" s="18"/>
      <c r="I135" s="17" t="s">
        <v>26</v>
      </c>
      <c r="J135" s="19">
        <v>275</v>
      </c>
      <c r="K135" s="86"/>
      <c r="L135" s="13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2"/>
      <c r="B136" s="159" t="s">
        <v>156</v>
      </c>
      <c r="C136" s="157"/>
      <c r="D136" s="157"/>
      <c r="E136" s="157"/>
      <c r="F136" s="157"/>
      <c r="G136" s="157"/>
      <c r="H136" s="157"/>
      <c r="I136" s="157"/>
      <c r="J136" s="157"/>
      <c r="K136" s="160"/>
      <c r="L136" s="2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7"/>
      <c r="B137" s="8" t="s">
        <v>14</v>
      </c>
      <c r="C137" s="163" t="s">
        <v>69</v>
      </c>
      <c r="D137" s="147"/>
      <c r="E137" s="147"/>
      <c r="F137" s="148"/>
      <c r="G137" s="162" t="s">
        <v>23</v>
      </c>
      <c r="H137" s="147"/>
      <c r="I137" s="147"/>
      <c r="J137" s="147"/>
      <c r="K137" s="148"/>
      <c r="L137" s="13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7"/>
      <c r="B138" s="14">
        <v>1</v>
      </c>
      <c r="C138" s="164" t="s">
        <v>157</v>
      </c>
      <c r="D138" s="147"/>
      <c r="E138" s="147"/>
      <c r="F138" s="148"/>
      <c r="G138" s="162"/>
      <c r="H138" s="147"/>
      <c r="I138" s="147"/>
      <c r="J138" s="147"/>
      <c r="K138" s="148"/>
      <c r="L138" s="1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7"/>
      <c r="B139" s="14">
        <v>2</v>
      </c>
      <c r="C139" s="164" t="s">
        <v>158</v>
      </c>
      <c r="D139" s="147"/>
      <c r="E139" s="147"/>
      <c r="F139" s="148"/>
      <c r="G139" s="9">
        <v>5</v>
      </c>
      <c r="H139" s="167" t="s">
        <v>159</v>
      </c>
      <c r="I139" s="147"/>
      <c r="J139" s="147"/>
      <c r="K139" s="148"/>
      <c r="L139" s="13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7"/>
      <c r="B140" s="90"/>
      <c r="C140" s="90"/>
      <c r="D140" s="90"/>
      <c r="E140" s="90"/>
      <c r="F140" s="91"/>
      <c r="G140" s="91"/>
      <c r="H140" s="91"/>
      <c r="I140" s="91"/>
      <c r="J140" s="92"/>
      <c r="K140" s="90"/>
      <c r="L140" s="13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thickTop="1" thickBot="1">
      <c r="A141" s="7"/>
      <c r="B141" s="90"/>
      <c r="C141" s="90"/>
      <c r="D141" s="90"/>
      <c r="E141" s="90"/>
      <c r="F141" s="91"/>
      <c r="G141" s="91"/>
      <c r="H141" s="91"/>
      <c r="I141" s="91"/>
      <c r="J141" s="92"/>
      <c r="K141" s="90"/>
      <c r="L141" s="13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thickTop="1" thickBot="1">
      <c r="A142" s="2"/>
      <c r="B142" s="93"/>
      <c r="C142" s="5"/>
      <c r="D142" s="5"/>
      <c r="E142" s="5"/>
      <c r="F142" s="5"/>
      <c r="G142" s="5"/>
      <c r="H142" s="5"/>
      <c r="I142" s="93"/>
      <c r="J142" s="94"/>
      <c r="K142" s="5"/>
      <c r="L142" s="2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2"/>
      <c r="B143" s="5"/>
      <c r="C143" s="5"/>
      <c r="D143" s="5"/>
      <c r="E143" s="5"/>
      <c r="F143" s="5"/>
      <c r="G143" s="5"/>
      <c r="H143" s="5"/>
      <c r="I143" s="93"/>
      <c r="J143" s="94"/>
      <c r="K143" s="95">
        <f>SUM(J:J)</f>
        <v>993994.07000000007</v>
      </c>
      <c r="L143" s="2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2"/>
      <c r="B144" s="5"/>
      <c r="C144" s="145" t="s">
        <v>160</v>
      </c>
      <c r="D144" s="144"/>
      <c r="E144" s="145" t="s">
        <v>161</v>
      </c>
      <c r="F144" s="144"/>
      <c r="G144" s="144"/>
      <c r="H144" s="144"/>
      <c r="I144" s="144"/>
      <c r="J144" s="94"/>
      <c r="K144" s="5"/>
      <c r="L144" s="2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2"/>
      <c r="B145" s="5"/>
      <c r="C145" s="143" t="s">
        <v>162</v>
      </c>
      <c r="D145" s="144"/>
      <c r="E145" s="145" t="s">
        <v>163</v>
      </c>
      <c r="F145" s="144"/>
      <c r="G145" s="144"/>
      <c r="H145" s="144"/>
      <c r="I145" s="144"/>
      <c r="J145" s="94"/>
      <c r="K145" s="5"/>
      <c r="L145" s="2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2"/>
      <c r="B146" s="5"/>
      <c r="C146" s="98"/>
      <c r="D146" s="98"/>
      <c r="E146" s="96"/>
      <c r="F146" s="97"/>
      <c r="G146" s="99"/>
      <c r="H146" s="96"/>
      <c r="I146" s="97"/>
      <c r="J146" s="94"/>
      <c r="K146" s="5"/>
      <c r="L146" s="2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2"/>
      <c r="B147" s="5"/>
      <c r="C147" s="145" t="s">
        <v>164</v>
      </c>
      <c r="D147" s="144"/>
      <c r="E147" s="145" t="s">
        <v>161</v>
      </c>
      <c r="F147" s="144"/>
      <c r="G147" s="144"/>
      <c r="H147" s="144"/>
      <c r="I147" s="144"/>
      <c r="J147" s="94"/>
      <c r="K147" s="5"/>
      <c r="L147" s="2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2"/>
      <c r="B148" s="5"/>
      <c r="C148" s="143" t="s">
        <v>162</v>
      </c>
      <c r="D148" s="144"/>
      <c r="E148" s="145" t="s">
        <v>163</v>
      </c>
      <c r="F148" s="144"/>
      <c r="G148" s="144"/>
      <c r="H148" s="144"/>
      <c r="I148" s="144"/>
      <c r="J148" s="94"/>
      <c r="K148" s="5"/>
      <c r="L148" s="2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2"/>
      <c r="B149" s="5"/>
      <c r="C149" s="5"/>
      <c r="D149" s="5"/>
      <c r="E149" s="5"/>
      <c r="F149" s="5"/>
      <c r="G149" s="5"/>
      <c r="H149" s="5"/>
      <c r="I149" s="93"/>
      <c r="J149" s="94"/>
      <c r="K149" s="5"/>
      <c r="L149" s="2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3"/>
      <c r="J150" s="4"/>
      <c r="K150" s="2"/>
      <c r="L150" s="2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93"/>
      <c r="J151" s="9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93"/>
      <c r="J152" s="9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93"/>
      <c r="J153" s="9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93"/>
      <c r="J154" s="9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93"/>
      <c r="J155" s="9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93"/>
      <c r="J156" s="9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93"/>
      <c r="J157" s="9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93"/>
      <c r="J158" s="9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93"/>
      <c r="J159" s="9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93"/>
      <c r="J160" s="9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93"/>
      <c r="J161" s="9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93"/>
      <c r="J162" s="9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93"/>
      <c r="J163" s="9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93"/>
      <c r="J164" s="9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93"/>
      <c r="J165" s="9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93"/>
      <c r="J166" s="9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93"/>
      <c r="J167" s="9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93"/>
      <c r="J168" s="9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93"/>
      <c r="J169" s="9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93"/>
      <c r="J170" s="9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93"/>
      <c r="J171" s="9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93"/>
      <c r="J172" s="9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93"/>
      <c r="J173" s="9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93"/>
      <c r="J174" s="9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93"/>
      <c r="J175" s="9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93"/>
      <c r="J176" s="9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93"/>
      <c r="J177" s="9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93"/>
      <c r="J178" s="9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93"/>
      <c r="J179" s="9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93"/>
      <c r="J180" s="9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93"/>
      <c r="J181" s="9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93"/>
      <c r="J182" s="9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93"/>
      <c r="J183" s="9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93"/>
      <c r="J184" s="9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93"/>
      <c r="J185" s="9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93"/>
      <c r="J186" s="9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93"/>
      <c r="J187" s="9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93"/>
      <c r="J188" s="9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93"/>
      <c r="J189" s="9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93"/>
      <c r="J190" s="9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93"/>
      <c r="J191" s="9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93"/>
      <c r="J192" s="9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93"/>
      <c r="J193" s="9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93"/>
      <c r="J194" s="9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93"/>
      <c r="J195" s="9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93"/>
      <c r="J196" s="9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93"/>
      <c r="J197" s="9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93"/>
      <c r="J198" s="9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93"/>
      <c r="J199" s="9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93"/>
      <c r="J200" s="9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93"/>
      <c r="J201" s="9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93"/>
      <c r="J202" s="9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93"/>
      <c r="J203" s="9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93"/>
      <c r="J204" s="9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93"/>
      <c r="J205" s="9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93"/>
      <c r="J206" s="9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93"/>
      <c r="J207" s="9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93"/>
      <c r="J208" s="9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93"/>
      <c r="J209" s="9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93"/>
      <c r="J210" s="9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93"/>
      <c r="J211" s="9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93"/>
      <c r="J212" s="9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93"/>
      <c r="J213" s="9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93"/>
      <c r="J214" s="9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93"/>
      <c r="J215" s="9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93"/>
      <c r="J216" s="9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93"/>
      <c r="J217" s="9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93"/>
      <c r="J218" s="9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93"/>
      <c r="J219" s="9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93"/>
      <c r="J220" s="9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93"/>
      <c r="J221" s="9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93"/>
      <c r="J222" s="9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93"/>
      <c r="J223" s="9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93"/>
      <c r="J224" s="9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93"/>
      <c r="J225" s="9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93"/>
      <c r="J226" s="9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93"/>
      <c r="J227" s="9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93"/>
      <c r="J228" s="9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93"/>
      <c r="J229" s="9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93"/>
      <c r="J230" s="9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93"/>
      <c r="J231" s="9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93"/>
      <c r="J232" s="9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93"/>
      <c r="J233" s="9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93"/>
      <c r="J234" s="9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93"/>
      <c r="J235" s="9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93"/>
      <c r="J236" s="9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93"/>
      <c r="J237" s="9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93"/>
      <c r="J238" s="9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93"/>
      <c r="J239" s="9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93"/>
      <c r="J240" s="9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93"/>
      <c r="J241" s="9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93"/>
      <c r="J242" s="9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93"/>
      <c r="J243" s="9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93"/>
      <c r="J244" s="9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93"/>
      <c r="J245" s="9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93"/>
      <c r="J246" s="9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93"/>
      <c r="J247" s="9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93"/>
      <c r="J248" s="9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93"/>
      <c r="J249" s="9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93"/>
      <c r="J250" s="9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93"/>
      <c r="J251" s="9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93"/>
      <c r="J252" s="9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93"/>
      <c r="J253" s="9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93"/>
      <c r="J254" s="9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93"/>
      <c r="J255" s="9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93"/>
      <c r="J256" s="9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93"/>
      <c r="J257" s="9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93"/>
      <c r="J258" s="9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93"/>
      <c r="J259" s="9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93"/>
      <c r="J260" s="9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93"/>
      <c r="J261" s="9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93"/>
      <c r="J262" s="9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93"/>
      <c r="J263" s="9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93"/>
      <c r="J264" s="9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93"/>
      <c r="J265" s="9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93"/>
      <c r="J266" s="9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93"/>
      <c r="J267" s="9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93"/>
      <c r="J268" s="9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93"/>
      <c r="J269" s="9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93"/>
      <c r="J270" s="9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93"/>
      <c r="J271" s="9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93"/>
      <c r="J272" s="9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93"/>
      <c r="J273" s="9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93"/>
      <c r="J274" s="9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93"/>
      <c r="J275" s="9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93"/>
      <c r="J276" s="9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93"/>
      <c r="J277" s="9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93"/>
      <c r="J278" s="9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93"/>
      <c r="J279" s="9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93"/>
      <c r="J280" s="9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93"/>
      <c r="J281" s="9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93"/>
      <c r="J282" s="9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93"/>
      <c r="J283" s="9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93"/>
      <c r="J284" s="9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93"/>
      <c r="J285" s="9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93"/>
      <c r="J286" s="9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93"/>
      <c r="J287" s="9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93"/>
      <c r="J288" s="9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93"/>
      <c r="J289" s="9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93"/>
      <c r="J290" s="9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93"/>
      <c r="J291" s="9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93"/>
      <c r="J292" s="9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93"/>
      <c r="J293" s="9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93"/>
      <c r="J294" s="9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93"/>
      <c r="J295" s="9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93"/>
      <c r="J296" s="9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93"/>
      <c r="J297" s="9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93"/>
      <c r="J298" s="9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93"/>
      <c r="J299" s="9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93"/>
      <c r="J300" s="9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93"/>
      <c r="J301" s="9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93"/>
      <c r="J302" s="9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93"/>
      <c r="J303" s="9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93"/>
      <c r="J304" s="9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93"/>
      <c r="J305" s="9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93"/>
      <c r="J306" s="9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93"/>
      <c r="J307" s="9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93"/>
      <c r="J308" s="9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93"/>
      <c r="J309" s="9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93"/>
      <c r="J310" s="9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93"/>
      <c r="J311" s="9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93"/>
      <c r="J312" s="9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93"/>
      <c r="J313" s="9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93"/>
      <c r="J314" s="9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93"/>
      <c r="J315" s="9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93"/>
      <c r="J316" s="9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93"/>
      <c r="J317" s="9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93"/>
      <c r="J318" s="9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93"/>
      <c r="J319" s="9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93"/>
      <c r="J320" s="9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93"/>
      <c r="J321" s="9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93"/>
      <c r="J322" s="9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93"/>
      <c r="J323" s="9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93"/>
      <c r="J324" s="9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93"/>
      <c r="J325" s="9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93"/>
      <c r="J326" s="9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93"/>
      <c r="J327" s="9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93"/>
      <c r="J328" s="9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93"/>
      <c r="J329" s="9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93"/>
      <c r="J330" s="9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93"/>
      <c r="J331" s="9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93"/>
      <c r="J332" s="9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93"/>
      <c r="J333" s="9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93"/>
      <c r="J334" s="94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93"/>
      <c r="J335" s="9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93"/>
      <c r="J336" s="94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93"/>
      <c r="J337" s="94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93"/>
      <c r="J338" s="9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93"/>
      <c r="J339" s="94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93"/>
      <c r="J340" s="94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93"/>
      <c r="J341" s="9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93"/>
      <c r="J342" s="94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93"/>
      <c r="J343" s="9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93"/>
      <c r="J344" s="94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93"/>
      <c r="J345" s="94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93"/>
      <c r="J346" s="94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93"/>
      <c r="J347" s="94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93"/>
      <c r="J348" s="94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93"/>
      <c r="J349" s="94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93"/>
      <c r="J350" s="9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93"/>
      <c r="J351" s="94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93"/>
      <c r="J352" s="94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93"/>
      <c r="J353" s="94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93"/>
      <c r="J354" s="94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93"/>
      <c r="J355" s="94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93"/>
      <c r="J356" s="94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93"/>
      <c r="J357" s="9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93"/>
      <c r="J358" s="94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93"/>
      <c r="J359" s="94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93"/>
      <c r="J360" s="94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93"/>
      <c r="J361" s="94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93"/>
      <c r="J362" s="94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93"/>
      <c r="J363" s="94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93"/>
      <c r="J364" s="94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93"/>
      <c r="J365" s="94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93"/>
      <c r="J366" s="94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93"/>
      <c r="J367" s="94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93"/>
      <c r="J368" s="94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93"/>
      <c r="J369" s="94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93"/>
      <c r="J370" s="94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93"/>
      <c r="J371" s="94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93"/>
      <c r="J372" s="94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93"/>
      <c r="J373" s="94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93"/>
      <c r="J374" s="94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93"/>
      <c r="J375" s="94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93"/>
      <c r="J376" s="94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93"/>
      <c r="J377" s="9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93"/>
      <c r="J378" s="9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93"/>
      <c r="J379" s="9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93"/>
      <c r="J380" s="94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93"/>
      <c r="J381" s="94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93"/>
      <c r="J382" s="94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93"/>
      <c r="J383" s="9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93"/>
      <c r="J384" s="94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93"/>
      <c r="J385" s="94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93"/>
      <c r="J386" s="94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93"/>
      <c r="J387" s="94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93"/>
      <c r="J388" s="94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93"/>
      <c r="J389" s="94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93"/>
      <c r="J390" s="94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93"/>
      <c r="J391" s="9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93"/>
      <c r="J392" s="94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93"/>
      <c r="J393" s="94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93"/>
      <c r="J394" s="94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93"/>
      <c r="J395" s="94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93"/>
      <c r="J396" s="9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93"/>
      <c r="J397" s="9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93"/>
      <c r="J398" s="9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93"/>
      <c r="J399" s="9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93"/>
      <c r="J400" s="9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93"/>
      <c r="J401" s="9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93"/>
      <c r="J402" s="9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93"/>
      <c r="J403" s="9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93"/>
      <c r="J404" s="9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93"/>
      <c r="J405" s="9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93"/>
      <c r="J406" s="9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93"/>
      <c r="J407" s="9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93"/>
      <c r="J408" s="9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93"/>
      <c r="J409" s="9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93"/>
      <c r="J410" s="9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93"/>
      <c r="J411" s="9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93"/>
      <c r="J412" s="9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93"/>
      <c r="J413" s="9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93"/>
      <c r="J414" s="9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93"/>
      <c r="J415" s="9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93"/>
      <c r="J416" s="9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93"/>
      <c r="J417" s="9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93"/>
      <c r="J418" s="9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93"/>
      <c r="J419" s="9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93"/>
      <c r="J420" s="9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93"/>
      <c r="J421" s="9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93"/>
      <c r="J422" s="9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93"/>
      <c r="J423" s="9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93"/>
      <c r="J424" s="9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93"/>
      <c r="J425" s="9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93"/>
      <c r="J426" s="9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93"/>
      <c r="J427" s="9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93"/>
      <c r="J428" s="9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93"/>
      <c r="J429" s="9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93"/>
      <c r="J430" s="9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93"/>
      <c r="J431" s="9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93"/>
      <c r="J432" s="9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93"/>
      <c r="J433" s="9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93"/>
      <c r="J434" s="9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93"/>
      <c r="J435" s="9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93"/>
      <c r="J436" s="9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93"/>
      <c r="J437" s="9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93"/>
      <c r="J438" s="9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93"/>
      <c r="J439" s="9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93"/>
      <c r="J440" s="9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93"/>
      <c r="J441" s="9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93"/>
      <c r="J442" s="9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93"/>
      <c r="J443" s="9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93"/>
      <c r="J444" s="9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93"/>
      <c r="J445" s="9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93"/>
      <c r="J446" s="9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93"/>
      <c r="J447" s="9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93"/>
      <c r="J448" s="9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93"/>
      <c r="J449" s="9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93"/>
      <c r="J450" s="9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93"/>
      <c r="J451" s="9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93"/>
      <c r="J452" s="9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93"/>
      <c r="J453" s="9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93"/>
      <c r="J454" s="9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93"/>
      <c r="J455" s="9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93"/>
      <c r="J456" s="9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93"/>
      <c r="J457" s="9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93"/>
      <c r="J458" s="9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93"/>
      <c r="J459" s="9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93"/>
      <c r="J460" s="9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93"/>
      <c r="J461" s="9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93"/>
      <c r="J462" s="9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93"/>
      <c r="J463" s="9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93"/>
      <c r="J464" s="9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93"/>
      <c r="J465" s="9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93"/>
      <c r="J466" s="9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93"/>
      <c r="J467" s="9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93"/>
      <c r="J468" s="9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93"/>
      <c r="J469" s="9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93"/>
      <c r="J470" s="9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93"/>
      <c r="J471" s="9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93"/>
      <c r="J472" s="9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93"/>
      <c r="J473" s="9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93"/>
      <c r="J474" s="9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93"/>
      <c r="J475" s="9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93"/>
      <c r="J476" s="9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93"/>
      <c r="J477" s="9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93"/>
      <c r="J478" s="9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93"/>
      <c r="J479" s="9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93"/>
      <c r="J480" s="9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93"/>
      <c r="J481" s="9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93"/>
      <c r="J482" s="9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93"/>
      <c r="J483" s="9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93"/>
      <c r="J484" s="9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93"/>
      <c r="J485" s="9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93"/>
      <c r="J486" s="94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93"/>
      <c r="J487" s="94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93"/>
      <c r="J488" s="94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93"/>
      <c r="J489" s="94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93"/>
      <c r="J490" s="94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93"/>
      <c r="J491" s="94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93"/>
      <c r="J492" s="94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93"/>
      <c r="J493" s="94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93"/>
      <c r="J494" s="94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93"/>
      <c r="J495" s="94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93"/>
      <c r="J496" s="94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93"/>
      <c r="J497" s="94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93"/>
      <c r="J498" s="94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93"/>
      <c r="J499" s="94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93"/>
      <c r="J500" s="94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93"/>
      <c r="J501" s="94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93"/>
      <c r="J502" s="9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93"/>
      <c r="J503" s="9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93"/>
      <c r="J504" s="9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93"/>
      <c r="J505" s="94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93"/>
      <c r="J506" s="94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93"/>
      <c r="J507" s="94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93"/>
      <c r="J508" s="9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93"/>
      <c r="J509" s="9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93"/>
      <c r="J510" s="9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93"/>
      <c r="J511" s="9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93"/>
      <c r="J512" s="94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93"/>
      <c r="J513" s="94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93"/>
      <c r="J514" s="94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93"/>
      <c r="J515" s="9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93"/>
      <c r="J516" s="9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93"/>
      <c r="J517" s="9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93"/>
      <c r="J518" s="94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93"/>
      <c r="J519" s="94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93"/>
      <c r="J520" s="94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93"/>
      <c r="J521" s="94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93"/>
      <c r="J522" s="94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93"/>
      <c r="J523" s="94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93"/>
      <c r="J524" s="94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93"/>
      <c r="J525" s="94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93"/>
      <c r="J526" s="94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93"/>
      <c r="J527" s="94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93"/>
      <c r="J528" s="94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93"/>
      <c r="J529" s="94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93"/>
      <c r="J530" s="94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93"/>
      <c r="J531" s="94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93"/>
      <c r="J532" s="94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93"/>
      <c r="J533" s="94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93"/>
      <c r="J534" s="94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93"/>
      <c r="J535" s="94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93"/>
      <c r="J536" s="94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93"/>
      <c r="J537" s="94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93"/>
      <c r="J538" s="94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93"/>
      <c r="J539" s="94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93"/>
      <c r="J540" s="94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93"/>
      <c r="J541" s="94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93"/>
      <c r="J542" s="94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93"/>
      <c r="J543" s="94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93"/>
      <c r="J544" s="94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93"/>
      <c r="J545" s="94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93"/>
      <c r="J546" s="94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93"/>
      <c r="J547" s="94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93"/>
      <c r="J548" s="94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93"/>
      <c r="J549" s="94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93"/>
      <c r="J550" s="94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93"/>
      <c r="J551" s="94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93"/>
      <c r="J552" s="94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93"/>
      <c r="J553" s="94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93"/>
      <c r="J554" s="94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93"/>
      <c r="J555" s="94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93"/>
      <c r="J556" s="94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93"/>
      <c r="J557" s="94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93"/>
      <c r="J558" s="94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93"/>
      <c r="J559" s="94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93"/>
      <c r="J560" s="94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93"/>
      <c r="J561" s="94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93"/>
      <c r="J562" s="94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93"/>
      <c r="J563" s="94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93"/>
      <c r="J564" s="94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93"/>
      <c r="J565" s="94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93"/>
      <c r="J566" s="94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93"/>
      <c r="J567" s="94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93"/>
      <c r="J568" s="94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93"/>
      <c r="J569" s="94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93"/>
      <c r="J570" s="94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93"/>
      <c r="J571" s="94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93"/>
      <c r="J572" s="94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93"/>
      <c r="J573" s="94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93"/>
      <c r="J574" s="9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93"/>
      <c r="J575" s="94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93"/>
      <c r="J576" s="9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93"/>
      <c r="J577" s="94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93"/>
      <c r="J578" s="9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93"/>
      <c r="J579" s="94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93"/>
      <c r="J580" s="9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93"/>
      <c r="J581" s="94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93"/>
      <c r="J582" s="9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93"/>
      <c r="J583" s="94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93"/>
      <c r="J584" s="9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93"/>
      <c r="J585" s="94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93"/>
      <c r="J586" s="94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93"/>
      <c r="J587" s="94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93"/>
      <c r="J588" s="94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93"/>
      <c r="J589" s="94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93"/>
      <c r="J590" s="94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93"/>
      <c r="J591" s="94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93"/>
      <c r="J592" s="9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93"/>
      <c r="J593" s="94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93"/>
      <c r="J594" s="94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93"/>
      <c r="J595" s="94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93"/>
      <c r="J596" s="94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93"/>
      <c r="J597" s="94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93"/>
      <c r="J598" s="94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93"/>
      <c r="J599" s="94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93"/>
      <c r="J600" s="94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93"/>
      <c r="J601" s="94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93"/>
      <c r="J602" s="94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93"/>
      <c r="J603" s="94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93"/>
      <c r="J604" s="94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93"/>
      <c r="J605" s="94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93"/>
      <c r="J606" s="94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93"/>
      <c r="J607" s="94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93"/>
      <c r="J608" s="94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93"/>
      <c r="J609" s="94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93"/>
      <c r="J610" s="94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93"/>
      <c r="J611" s="94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93"/>
      <c r="J612" s="94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93"/>
      <c r="J613" s="94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93"/>
      <c r="J614" s="94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93"/>
      <c r="J615" s="94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93"/>
      <c r="J616" s="94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93"/>
      <c r="J617" s="94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93"/>
      <c r="J618" s="94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93"/>
      <c r="J619" s="94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93"/>
      <c r="J620" s="9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93"/>
      <c r="J621" s="94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93"/>
      <c r="J622" s="94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93"/>
      <c r="J623" s="94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93"/>
      <c r="J624" s="94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93"/>
      <c r="J625" s="9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93"/>
      <c r="J626" s="94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93"/>
      <c r="J627" s="9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93"/>
      <c r="J628" s="94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93"/>
      <c r="J629" s="94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93"/>
      <c r="J630" s="94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93"/>
      <c r="J631" s="94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93"/>
      <c r="J632" s="94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93"/>
      <c r="J633" s="94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93"/>
      <c r="J634" s="94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93"/>
      <c r="J635" s="94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93"/>
      <c r="J636" s="94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93"/>
      <c r="J637" s="94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93"/>
      <c r="J638" s="94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93"/>
      <c r="J639" s="94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93"/>
      <c r="J640" s="94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93"/>
      <c r="J641" s="94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93"/>
      <c r="J642" s="94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93"/>
      <c r="J643" s="94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93"/>
      <c r="J644" s="94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93"/>
      <c r="J645" s="94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93"/>
      <c r="J646" s="94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93"/>
      <c r="J647" s="94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93"/>
      <c r="J648" s="94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93"/>
      <c r="J649" s="94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93"/>
      <c r="J650" s="94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93"/>
      <c r="J651" s="94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93"/>
      <c r="J652" s="94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93"/>
      <c r="J653" s="94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93"/>
      <c r="J654" s="94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93"/>
      <c r="J655" s="94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93"/>
      <c r="J656" s="94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93"/>
      <c r="J657" s="94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93"/>
      <c r="J658" s="94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93"/>
      <c r="J659" s="94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93"/>
      <c r="J660" s="94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93"/>
      <c r="J661" s="94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93"/>
      <c r="J662" s="94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93"/>
      <c r="J663" s="94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93"/>
      <c r="J664" s="94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93"/>
      <c r="J665" s="9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93"/>
      <c r="J666" s="94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93"/>
      <c r="J667" s="94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93"/>
      <c r="J668" s="94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93"/>
      <c r="J669" s="94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93"/>
      <c r="J670" s="94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93"/>
      <c r="J671" s="94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93"/>
      <c r="J672" s="94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93"/>
      <c r="J673" s="94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93"/>
      <c r="J674" s="9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93"/>
      <c r="J675" s="94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93"/>
      <c r="J676" s="94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93"/>
      <c r="J677" s="94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93"/>
      <c r="J678" s="94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93"/>
      <c r="J679" s="94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93"/>
      <c r="J680" s="94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93"/>
      <c r="J681" s="94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93"/>
      <c r="J682" s="94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93"/>
      <c r="J683" s="94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93"/>
      <c r="J684" s="94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93"/>
      <c r="J685" s="94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93"/>
      <c r="J686" s="94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93"/>
      <c r="J687" s="94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93"/>
      <c r="J688" s="94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93"/>
      <c r="J689" s="94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93"/>
      <c r="J690" s="94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93"/>
      <c r="J691" s="94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93"/>
      <c r="J692" s="94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93"/>
      <c r="J693" s="94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93"/>
      <c r="J694" s="94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93"/>
      <c r="J695" s="94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93"/>
      <c r="J696" s="94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93"/>
      <c r="J697" s="94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93"/>
      <c r="J698" s="9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93"/>
      <c r="J699" s="94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93"/>
      <c r="J700" s="94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93"/>
      <c r="J701" s="94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93"/>
      <c r="J702" s="94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93"/>
      <c r="J703" s="94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93"/>
      <c r="J704" s="9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93"/>
      <c r="J705" s="94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93"/>
      <c r="J706" s="94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93"/>
      <c r="J707" s="94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93"/>
      <c r="J708" s="94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93"/>
      <c r="J709" s="94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93"/>
      <c r="J710" s="94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93"/>
      <c r="J711" s="94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93"/>
      <c r="J712" s="94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93"/>
      <c r="J713" s="94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93"/>
      <c r="J714" s="94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93"/>
      <c r="J715" s="94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93"/>
      <c r="J716" s="94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93"/>
      <c r="J717" s="94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93"/>
      <c r="J718" s="94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93"/>
      <c r="J719" s="94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93"/>
      <c r="J720" s="94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93"/>
      <c r="J721" s="94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93"/>
      <c r="J722" s="94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93"/>
      <c r="J723" s="94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93"/>
      <c r="J724" s="94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93"/>
      <c r="J725" s="94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93"/>
      <c r="J726" s="94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93"/>
      <c r="J727" s="94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93"/>
      <c r="J728" s="94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93"/>
      <c r="J729" s="94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93"/>
      <c r="J730" s="94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93"/>
      <c r="J731" s="94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93"/>
      <c r="J732" s="94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93"/>
      <c r="J733" s="94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93"/>
      <c r="J734" s="94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93"/>
      <c r="J735" s="94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93"/>
      <c r="J736" s="94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93"/>
      <c r="J737" s="94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93"/>
      <c r="J738" s="94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93"/>
      <c r="J739" s="94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93"/>
      <c r="J740" s="94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93"/>
      <c r="J741" s="94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93"/>
      <c r="J742" s="94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93"/>
      <c r="J743" s="94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93"/>
      <c r="J744" s="94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93"/>
      <c r="J745" s="94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93"/>
      <c r="J746" s="94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93"/>
      <c r="J747" s="94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93"/>
      <c r="J748" s="94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93"/>
      <c r="J749" s="94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93"/>
      <c r="J750" s="94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93"/>
      <c r="J751" s="94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93"/>
      <c r="J752" s="94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93"/>
      <c r="J753" s="94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93"/>
      <c r="J754" s="94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93"/>
      <c r="J755" s="94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93"/>
      <c r="J756" s="94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93"/>
      <c r="J757" s="94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93"/>
      <c r="J758" s="94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93"/>
      <c r="J759" s="94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93"/>
      <c r="J760" s="94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93"/>
      <c r="J761" s="94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93"/>
      <c r="J762" s="94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93"/>
      <c r="J763" s="94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93"/>
      <c r="J764" s="94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93"/>
      <c r="J765" s="94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93"/>
      <c r="J766" s="94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93"/>
      <c r="J767" s="94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93"/>
      <c r="J768" s="94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93"/>
      <c r="J769" s="94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93"/>
      <c r="J770" s="94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93"/>
      <c r="J771" s="94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93"/>
      <c r="J772" s="94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93"/>
      <c r="J773" s="94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93"/>
      <c r="J774" s="94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93"/>
      <c r="J775" s="94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93"/>
      <c r="J776" s="94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93"/>
      <c r="J777" s="94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93"/>
      <c r="J778" s="94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93"/>
      <c r="J779" s="94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93"/>
      <c r="J780" s="94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93"/>
      <c r="J781" s="94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93"/>
      <c r="J782" s="94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93"/>
      <c r="J783" s="94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93"/>
      <c r="J784" s="94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93"/>
      <c r="J785" s="94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93"/>
      <c r="J786" s="94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93"/>
      <c r="J787" s="94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93"/>
      <c r="J788" s="94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93"/>
      <c r="J789" s="94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93"/>
      <c r="J790" s="94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93"/>
      <c r="J791" s="94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93"/>
      <c r="J792" s="94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93"/>
      <c r="J793" s="94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93"/>
      <c r="J794" s="94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93"/>
      <c r="J795" s="94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93"/>
      <c r="J796" s="94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93"/>
      <c r="J797" s="94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93"/>
      <c r="J798" s="94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93"/>
      <c r="J799" s="94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93"/>
      <c r="J800" s="94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93"/>
      <c r="J801" s="94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93"/>
      <c r="J802" s="94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93"/>
      <c r="J803" s="94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93"/>
      <c r="J804" s="94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93"/>
      <c r="J805" s="94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93"/>
      <c r="J806" s="94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93"/>
      <c r="J807" s="94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93"/>
      <c r="J808" s="94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93"/>
      <c r="J809" s="94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93"/>
      <c r="J810" s="94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93"/>
      <c r="J811" s="94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93"/>
      <c r="J812" s="94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93"/>
      <c r="J813" s="94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93"/>
      <c r="J814" s="94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93"/>
      <c r="J815" s="94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93"/>
      <c r="J816" s="94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93"/>
      <c r="J817" s="94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93"/>
      <c r="J818" s="94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93"/>
      <c r="J819" s="94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93"/>
      <c r="J820" s="94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93"/>
      <c r="J821" s="94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93"/>
      <c r="J822" s="94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93"/>
      <c r="J823" s="94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93"/>
      <c r="J824" s="94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93"/>
      <c r="J825" s="94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93"/>
      <c r="J826" s="94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93"/>
      <c r="J827" s="94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93"/>
      <c r="J828" s="94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93"/>
      <c r="J829" s="94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93"/>
      <c r="J830" s="94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93"/>
      <c r="J831" s="94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93"/>
      <c r="J832" s="94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93"/>
      <c r="J833" s="94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93"/>
      <c r="J834" s="94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93"/>
      <c r="J835" s="94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93"/>
      <c r="J836" s="94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93"/>
      <c r="J837" s="94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93"/>
      <c r="J838" s="94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93"/>
      <c r="J839" s="94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93"/>
      <c r="J840" s="94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93"/>
      <c r="J841" s="94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93"/>
      <c r="J842" s="94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93"/>
      <c r="J843" s="94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93"/>
      <c r="J844" s="94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93"/>
      <c r="J845" s="94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93"/>
      <c r="J846" s="94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93"/>
      <c r="J847" s="9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93"/>
      <c r="J848" s="94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93"/>
      <c r="J849" s="94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93"/>
      <c r="J850" s="94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93"/>
      <c r="J851" s="94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93"/>
      <c r="J852" s="94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93"/>
      <c r="J853" s="94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93"/>
      <c r="J854" s="94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93"/>
      <c r="J855" s="94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93"/>
      <c r="J856" s="94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93"/>
      <c r="J857" s="94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93"/>
      <c r="J858" s="94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93"/>
      <c r="J859" s="94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93"/>
      <c r="J860" s="94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93"/>
      <c r="J861" s="94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93"/>
      <c r="J862" s="94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93"/>
      <c r="J863" s="94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93"/>
      <c r="J864" s="94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93"/>
      <c r="J865" s="94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93"/>
      <c r="J866" s="94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93"/>
      <c r="J867" s="94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93"/>
      <c r="J868" s="94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93"/>
      <c r="J869" s="94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93"/>
      <c r="J870" s="94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</sheetData>
  <mergeCells count="79">
    <mergeCell ref="B5:C5"/>
    <mergeCell ref="B6:C6"/>
    <mergeCell ref="B7:C7"/>
    <mergeCell ref="B8:C8"/>
    <mergeCell ref="B9:C9"/>
    <mergeCell ref="B10:C10"/>
    <mergeCell ref="B2:C2"/>
    <mergeCell ref="D2:K2"/>
    <mergeCell ref="B3:C3"/>
    <mergeCell ref="D3:K3"/>
    <mergeCell ref="B4:C4"/>
    <mergeCell ref="D4:K4"/>
    <mergeCell ref="D5:K5"/>
    <mergeCell ref="D6:K6"/>
    <mergeCell ref="D7:K7"/>
    <mergeCell ref="D8:K8"/>
    <mergeCell ref="D9:K9"/>
    <mergeCell ref="D10:K10"/>
    <mergeCell ref="B13:K13"/>
    <mergeCell ref="C45:F45"/>
    <mergeCell ref="C46:F46"/>
    <mergeCell ref="C47:F47"/>
    <mergeCell ref="C48:F48"/>
    <mergeCell ref="C49:F49"/>
    <mergeCell ref="B14:K14"/>
    <mergeCell ref="B26:K26"/>
    <mergeCell ref="B41:K41"/>
    <mergeCell ref="B44:K44"/>
    <mergeCell ref="G45:K45"/>
    <mergeCell ref="G46:K46"/>
    <mergeCell ref="G47:K47"/>
    <mergeCell ref="G48:K48"/>
    <mergeCell ref="G49:K49"/>
    <mergeCell ref="B51:K51"/>
    <mergeCell ref="B52:K52"/>
    <mergeCell ref="C118:F118"/>
    <mergeCell ref="C119:F119"/>
    <mergeCell ref="C120:F120"/>
    <mergeCell ref="C121:F121"/>
    <mergeCell ref="G119:K119"/>
    <mergeCell ref="G120:K120"/>
    <mergeCell ref="G121:K121"/>
    <mergeCell ref="B64:K64"/>
    <mergeCell ref="B65:K65"/>
    <mergeCell ref="B70:K70"/>
    <mergeCell ref="C90:F90"/>
    <mergeCell ref="C91:F91"/>
    <mergeCell ref="B75:K75"/>
    <mergeCell ref="B87:K87"/>
    <mergeCell ref="C88:F88"/>
    <mergeCell ref="G88:K88"/>
    <mergeCell ref="C89:F89"/>
    <mergeCell ref="B124:K124"/>
    <mergeCell ref="B125:K125"/>
    <mergeCell ref="B128:K128"/>
    <mergeCell ref="B136:K136"/>
    <mergeCell ref="C137:F137"/>
    <mergeCell ref="G137:K137"/>
    <mergeCell ref="C138:F138"/>
    <mergeCell ref="G138:K138"/>
    <mergeCell ref="C139:F139"/>
    <mergeCell ref="H139:K139"/>
    <mergeCell ref="G89:K89"/>
    <mergeCell ref="G90:K90"/>
    <mergeCell ref="G91:K91"/>
    <mergeCell ref="B93:K93"/>
    <mergeCell ref="B94:K94"/>
    <mergeCell ref="B102:K102"/>
    <mergeCell ref="B107:K107"/>
    <mergeCell ref="B117:K117"/>
    <mergeCell ref="G118:K118"/>
    <mergeCell ref="C145:D145"/>
    <mergeCell ref="E145:I145"/>
    <mergeCell ref="C147:D147"/>
    <mergeCell ref="E147:I147"/>
    <mergeCell ref="C148:D148"/>
    <mergeCell ref="E148:I148"/>
    <mergeCell ref="C144:D144"/>
    <mergeCell ref="E144:I144"/>
  </mergeCells>
  <hyperlinks>
    <hyperlink ref="D19" r:id="rId1"/>
    <hyperlink ref="D21" r:id="rId2"/>
    <hyperlink ref="D54" r:id="rId3"/>
    <hyperlink ref="D55" r:id="rId4"/>
    <hyperlink ref="D56" r:id="rId5"/>
    <hyperlink ref="D61" r:id="rId6"/>
    <hyperlink ref="D62" r:id="rId7"/>
    <hyperlink ref="D63" r:id="rId8"/>
    <hyperlink ref="D69" r:id="rId9"/>
    <hyperlink ref="D72" r:id="rId10"/>
    <hyperlink ref="D77" r:id="rId11"/>
    <hyperlink ref="D79" r:id="rId12"/>
    <hyperlink ref="D81" r:id="rId13"/>
    <hyperlink ref="D82" r:id="rId14"/>
    <hyperlink ref="D83" r:id="rId15"/>
    <hyperlink ref="D86" r:id="rId16"/>
    <hyperlink ref="D97" r:id="rId17"/>
    <hyperlink ref="D99" r:id="rId18"/>
    <hyperlink ref="D100" r:id="rId19"/>
    <hyperlink ref="D104" r:id="rId20"/>
    <hyperlink ref="D109" r:id="rId21"/>
    <hyperlink ref="D111" r:id="rId22"/>
    <hyperlink ref="D114" r:id="rId23"/>
    <hyperlink ref="D115" r:id="rId24"/>
    <hyperlink ref="D116" r:id="rId25"/>
    <hyperlink ref="D131" r:id="rId26"/>
    <hyperlink ref="D132" r:id="rId27"/>
    <hyperlink ref="D133" r:id="rId28"/>
    <hyperlink ref="D135" r:id="rId29"/>
    <hyperlink ref="D38" r:id="rId30"/>
    <hyperlink ref="D37" r:id="rId31"/>
    <hyperlink ref="D36" r:id="rId32"/>
    <hyperlink ref="D35" r:id="rId33" location="showtab-tab_1414_3"/>
    <hyperlink ref="D33" r:id="rId34" location="showtab-tab_1357_3"/>
    <hyperlink ref="D31" r:id="rId35"/>
    <hyperlink ref="D30" r:id="rId36"/>
    <hyperlink ref="D29" r:id="rId37"/>
    <hyperlink ref="D28" r:id="rId38"/>
    <hyperlink ref="D24" r:id="rId39"/>
    <hyperlink ref="D32" r:id="rId40"/>
    <hyperlink ref="D16" r:id="rId41"/>
    <hyperlink ref="D17" r:id="rId42"/>
    <hyperlink ref="D22" r:id="rId43"/>
    <hyperlink ref="D23" r:id="rId44"/>
    <hyperlink ref="D20" r:id="rId45"/>
    <hyperlink ref="D18" r:id="rId46"/>
  </hyperlinks>
  <pageMargins left="0.11811023622047245" right="0.11811023622047245" top="0.19685039370078741" bottom="0.15748031496062992" header="0" footer="0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59765625" defaultRowHeight="15" customHeight="1"/>
  <cols>
    <col min="1" max="26" width="7.597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макет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kurs</cp:lastModifiedBy>
  <dcterms:modified xsi:type="dcterms:W3CDTF">2022-11-01T05:43:16Z</dcterms:modified>
</cp:coreProperties>
</file>