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ЦСТВ\отчеты ЦСТВ\2023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9" i="1"/>
  <c r="D5" i="1"/>
  <c r="D13" i="1" l="1"/>
  <c r="E13" i="1"/>
  <c r="F13" i="1"/>
  <c r="G13" i="1"/>
  <c r="C13" i="1"/>
  <c r="F14" i="1" l="1"/>
  <c r="E14" i="1"/>
  <c r="G14" i="1"/>
  <c r="D14" i="1"/>
</calcChain>
</file>

<file path=xl/sharedStrings.xml><?xml version="1.0" encoding="utf-8"?>
<sst xmlns="http://schemas.openxmlformats.org/spreadsheetml/2006/main" count="28" uniqueCount="28">
  <si>
    <t xml:space="preserve">Код профессии, специальности </t>
  </si>
  <si>
    <t>Наименование профессии, специальности</t>
  </si>
  <si>
    <t xml:space="preserve">Индиви-дуальные предприни-матели </t>
  </si>
  <si>
    <t>Самозанятые (перешедшие на специальный налоговый режим  - налог на профессио-нальный доход)</t>
  </si>
  <si>
    <t>Продолжили обучение</t>
  </si>
  <si>
    <t>Архитектура</t>
  </si>
  <si>
    <t>Монтаж и эксплуатация оборудования и систем газоснабжения</t>
  </si>
  <si>
    <t>54.01.17</t>
  </si>
  <si>
    <t>Реставратор строительный</t>
  </si>
  <si>
    <t>Мастер общестроительных работ</t>
  </si>
  <si>
    <t>Строительство и эксплуатация зданий и сооружений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</si>
  <si>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</si>
  <si>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</si>
  <si>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38.02.01</t>
  </si>
  <si>
    <t>Экономика и бухгалтерский учет (по отраслям)</t>
  </si>
  <si>
    <t>Земельно-имущественные отношения</t>
  </si>
  <si>
    <t>Суммарный выпуск (человек)</t>
  </si>
  <si>
    <t>Трудоустроены (по трудовому договору, договору ГПХ в соответствии с трудовым законодательством, законодательством  об обязательном пенсионном страховании)</t>
  </si>
  <si>
    <t>07.02.01</t>
  </si>
  <si>
    <t>08.02.08</t>
  </si>
  <si>
    <t>08.01.07</t>
  </si>
  <si>
    <t>08.02.01</t>
  </si>
  <si>
    <t>23.02.03</t>
  </si>
  <si>
    <t>23.02.04</t>
  </si>
  <si>
    <t>21.02.05</t>
  </si>
  <si>
    <t>Распределение выпускников по каналам занятости и иным видам деятельности, человек</t>
  </si>
  <si>
    <t>Итого, чел</t>
  </si>
  <si>
    <t>Доля,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</si>
</sst>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ont="0" applyBorder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12" xfId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1" fillId="0" borderId="16" xfId="1" applyNumberFormat="1" applyFont="1" applyBorder="1" applyAlignment="1">
      <alignment horizontal="center" vertical="center"/>
    </xf>
    <xf numFmtId="1" fontId="1" fillId="0" borderId="17" xfId="1" applyNumberFormat="1" applyFont="1" applyBorder="1" applyAlignment="1">
      <alignment horizontal="center" vertical="center"/>
    </xf>
    <xf numFmtId="1" fontId="1" fillId="0" borderId="18" xfId="1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1" fontId="1" fillId="0" borderId="19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0" borderId="20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C1" zoomScale="80" zoomScaleNormal="80" workbookViewId="0">
      <selection activeCell="E16" sqref="E16"/>
    </sheetView>
  </sheetViews>
  <sheetFormatPr defaultRowHeight="15" x14ac:dyDescent="0.25"/>
  <cols>
    <col min="1" max="1" width="16.42578125" customWidth="1"/>
    <col min="2" max="2" width="38.140625" customWidth="1"/>
    <col min="3" max="3" width="25.140625" customWidth="1"/>
    <col min="4" max="4" width="42.7109375" customWidth="1"/>
    <col min="5" max="5" width="25.140625" customWidth="1"/>
    <col min="6" max="6" width="33.28515625" customWidth="1"/>
    <col min="7" max="7" width="25.140625" customWidth="1"/>
  </cols>
  <sheetData>
    <row r="1" spans="1:7" ht="15.75" customHeight="1" x14ac:dyDescent="0.25">
      <c r="A1" s="24" t="s">
        <v>0</v>
      </c>
      <c r="B1" s="15" t="s">
        <v>1</v>
      </c>
      <c r="C1" s="15" t="s">
        <v>16</v>
      </c>
      <c r="D1" s="17" t="s">
        <v>25</v>
      </c>
      <c r="E1" s="18"/>
      <c r="F1" s="18"/>
      <c r="G1" s="19"/>
    </row>
    <row r="2" spans="1:7" ht="79.5" thickBot="1" x14ac:dyDescent="0.3">
      <c r="A2" s="25"/>
      <c r="B2" s="16"/>
      <c r="C2" s="16"/>
      <c r="D2" s="6" t="s">
        <v>17</v>
      </c>
      <c r="E2" s="6" t="s">
        <v>2</v>
      </c>
      <c r="F2" s="6" t="s">
        <v>3</v>
      </c>
      <c r="G2" s="7" t="s">
        <v>4</v>
      </c>
    </row>
    <row r="3" spans="1:7" ht="16.5" thickBot="1" x14ac:dyDescent="0.3">
      <c r="A3" s="27">
        <v>1</v>
      </c>
      <c r="B3" s="28">
        <v>2</v>
      </c>
      <c r="C3" s="28">
        <v>3</v>
      </c>
      <c r="D3" s="28">
        <v>4</v>
      </c>
      <c r="E3" s="28">
        <v>5</v>
      </c>
      <c r="F3" s="28">
        <v>6</v>
      </c>
      <c r="G3" s="29">
        <v>7</v>
      </c>
    </row>
    <row r="4" spans="1:7" ht="15.75" x14ac:dyDescent="0.25">
      <c r="A4" s="3" t="s">
        <v>18</v>
      </c>
      <c r="B4" s="13" t="s">
        <v>5</v>
      </c>
      <c r="C4" s="30">
        <v>64</v>
      </c>
      <c r="D4" s="30">
        <v>52</v>
      </c>
      <c r="E4" s="4">
        <v>0</v>
      </c>
      <c r="F4" s="4">
        <v>4</v>
      </c>
      <c r="G4" s="31">
        <v>2</v>
      </c>
    </row>
    <row r="5" spans="1:7" ht="31.5" x14ac:dyDescent="0.25">
      <c r="A5" s="5" t="s">
        <v>21</v>
      </c>
      <c r="B5" s="1" t="s">
        <v>10</v>
      </c>
      <c r="C5" s="26">
        <v>165</v>
      </c>
      <c r="D5" s="26">
        <f>29+64</f>
        <v>93</v>
      </c>
      <c r="E5" s="2">
        <v>0</v>
      </c>
      <c r="F5" s="2">
        <v>6</v>
      </c>
      <c r="G5" s="32">
        <v>3</v>
      </c>
    </row>
    <row r="6" spans="1:7" ht="47.25" x14ac:dyDescent="0.25">
      <c r="A6" s="5" t="s">
        <v>19</v>
      </c>
      <c r="B6" s="1" t="s">
        <v>6</v>
      </c>
      <c r="C6" s="26">
        <v>19</v>
      </c>
      <c r="D6" s="26">
        <v>1</v>
      </c>
      <c r="E6" s="2">
        <v>0</v>
      </c>
      <c r="F6" s="2">
        <v>1</v>
      </c>
      <c r="G6" s="32">
        <v>0</v>
      </c>
    </row>
    <row r="7" spans="1:7" ht="15.75" x14ac:dyDescent="0.25">
      <c r="A7" s="5" t="s">
        <v>7</v>
      </c>
      <c r="B7" s="1" t="s">
        <v>8</v>
      </c>
      <c r="C7" s="26">
        <v>18</v>
      </c>
      <c r="D7" s="26">
        <v>16</v>
      </c>
      <c r="E7" s="2">
        <v>0</v>
      </c>
      <c r="F7" s="2">
        <v>0</v>
      </c>
      <c r="G7" s="32">
        <v>1</v>
      </c>
    </row>
    <row r="8" spans="1:7" ht="15.75" x14ac:dyDescent="0.25">
      <c r="A8" s="5" t="s">
        <v>20</v>
      </c>
      <c r="B8" s="1" t="s">
        <v>9</v>
      </c>
      <c r="C8" s="26">
        <v>20</v>
      </c>
      <c r="D8" s="26">
        <v>4</v>
      </c>
      <c r="E8" s="2">
        <v>0</v>
      </c>
      <c r="F8" s="2">
        <v>0</v>
      </c>
      <c r="G8" s="32">
        <v>0</v>
      </c>
    </row>
    <row r="9" spans="1:7" ht="31.5" x14ac:dyDescent="0.25">
      <c r="A9" s="5" t="s">
        <v>22</v>
      </c>
      <c r="B9" s="1" t="s">
        <v>11</v>
      </c>
      <c r="C9" s="26">
        <v>26</v>
      </c>
      <c r="D9" s="26">
        <f>7+2</f>
        <v>9</v>
      </c>
      <c r="E9" s="2">
        <v>0</v>
      </c>
      <c r="F9" s="2">
        <v>3</v>
      </c>
      <c r="G9" s="32">
        <v>0</v>
      </c>
    </row>
    <row r="10" spans="1:7" ht="63" x14ac:dyDescent="0.25">
      <c r="A10" s="5" t="s">
        <v>23</v>
      </c>
      <c r="B10" s="1" t="s">
        <v>12</v>
      </c>
      <c r="C10" s="26">
        <v>22</v>
      </c>
      <c r="D10" s="26">
        <v>2</v>
      </c>
      <c r="E10" s="2">
        <v>0</v>
      </c>
      <c r="F10" s="2">
        <v>2</v>
      </c>
      <c r="G10" s="32">
        <v>0</v>
      </c>
    </row>
    <row r="11" spans="1:7" ht="31.5" x14ac:dyDescent="0.25">
      <c r="A11" s="5" t="s">
        <v>13</v>
      </c>
      <c r="B11" s="1" t="s">
        <v>14</v>
      </c>
      <c r="C11" s="26">
        <v>57</v>
      </c>
      <c r="D11" s="26">
        <f>22+29</f>
        <v>51</v>
      </c>
      <c r="E11" s="2">
        <v>1</v>
      </c>
      <c r="F11" s="2">
        <v>2</v>
      </c>
      <c r="G11" s="32">
        <v>1</v>
      </c>
    </row>
    <row r="12" spans="1:7" ht="32.25" thickBot="1" x14ac:dyDescent="0.3">
      <c r="A12" s="33" t="s">
        <v>24</v>
      </c>
      <c r="B12" s="14" t="s">
        <v>15</v>
      </c>
      <c r="C12" s="34">
        <v>44</v>
      </c>
      <c r="D12" s="34">
        <v>28</v>
      </c>
      <c r="E12" s="35">
        <v>0</v>
      </c>
      <c r="F12" s="35">
        <v>0</v>
      </c>
      <c r="G12" s="36">
        <v>2</v>
      </c>
    </row>
    <row r="13" spans="1:7" ht="15" customHeight="1" x14ac:dyDescent="0.25">
      <c r="A13" s="20" t="s">
        <v>26</v>
      </c>
      <c r="B13" s="21"/>
      <c r="C13" s="8">
        <f>SUM(C4:C12)</f>
        <v>435</v>
      </c>
      <c r="D13" s="8">
        <f>SUM(D4:D12)</f>
        <v>256</v>
      </c>
      <c r="E13" s="8">
        <f>SUM(E4:E12)</f>
        <v>1</v>
      </c>
      <c r="F13" s="8">
        <f>SUM(F4:F12)</f>
        <v>18</v>
      </c>
      <c r="G13" s="9">
        <f>SUM(G4:G12)</f>
        <v>9</v>
      </c>
    </row>
    <row r="14" spans="1:7" ht="15" customHeight="1" thickBot="1" x14ac:dyDescent="0.3">
      <c r="A14" s="22" t="s">
        <v>27</v>
      </c>
      <c r="B14" s="23"/>
      <c r="C14" s="10"/>
      <c r="D14" s="11">
        <f>D13/$C$13*100</f>
        <v>58.850574712643677</v>
      </c>
      <c r="E14" s="11">
        <f t="shared" ref="E14:G14" si="0">E13/$C$13*100</f>
        <v>0.22988505747126436</v>
      </c>
      <c r="F14" s="11">
        <f t="shared" si="0"/>
        <v>4.1379310344827589</v>
      </c>
      <c r="G14" s="12">
        <f t="shared" si="0"/>
        <v>2.0689655172413794</v>
      </c>
    </row>
  </sheetData>
  <mergeCells count="6">
    <mergeCell ref="C1:C2"/>
    <mergeCell ref="D1:G1"/>
    <mergeCell ref="A13:B13"/>
    <mergeCell ref="A14:B14"/>
    <mergeCell ref="A1:A2"/>
    <mergeCell ref="B1:B2"/>
  </mergeCells>
  <dataValidations count="1">
    <dataValidation type="whole" operator="greaterThanOrEqual" allowBlank="1" showInputMessage="1" showErrorMessage="1" sqref="C4:D12 G4:G12">
      <formula1>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Swet</dc:creator>
  <cp:lastModifiedBy>Swet</cp:lastModifiedBy>
  <dcterms:created xsi:type="dcterms:W3CDTF">2023-09-19T09:09:51Z</dcterms:created>
  <dcterms:modified xsi:type="dcterms:W3CDTF">2023-09-22T04:42:08Z</dcterms:modified>
</cp:coreProperties>
</file>